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Scouts\blanks\"/>
    </mc:Choice>
  </mc:AlternateContent>
  <xr:revisionPtr revIDLastSave="0" documentId="13_ncr:1_{E4392064-A347-4392-9597-4E2AD9728FFA}" xr6:coauthVersionLast="47" xr6:coauthVersionMax="47" xr10:uidLastSave="{00000000-0000-0000-0000-000000000000}"/>
  <bookViews>
    <workbookView xWindow="-120" yWindow="-120" windowWidth="29040" windowHeight="15720" activeTab="8" xr2:uid="{E8472A54-2AA2-47DA-948B-70FEF60BCF5C}"/>
  </bookViews>
  <sheets>
    <sheet name="Planning Tool" sheetId="1" r:id="rId1"/>
    <sheet name="Job List" sheetId="11" r:id="rId2"/>
    <sheet name="Groups" sheetId="12" r:id="rId3"/>
    <sheet name="Consent Forms" sheetId="9" r:id="rId4"/>
    <sheet name="Equipment List" sheetId="14" r:id="rId5"/>
    <sheet name="Accommodation" sheetId="4" r:id="rId6"/>
    <sheet name="Medical &amp; Dietary" sheetId="10" r:id="rId7"/>
    <sheet name="Activities" sheetId="2" r:id="rId8"/>
    <sheet name="In Touch Details" sheetId="15" r:id="rId9"/>
    <sheet name="Finance" sheetId="3" r:id="rId10"/>
    <sheet name="Cornell details" sheetId="5" r:id="rId11"/>
    <sheet name="Drivers License Details. " sheetId="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3" i="3" l="1"/>
  <c r="I5" i="9"/>
  <c r="J5" i="9"/>
  <c r="K5" i="9"/>
  <c r="L5" i="9"/>
  <c r="I6" i="9"/>
  <c r="J6" i="9"/>
  <c r="K6" i="9"/>
  <c r="L6" i="9"/>
  <c r="I7" i="9"/>
  <c r="J7" i="9"/>
  <c r="K7" i="9"/>
  <c r="I8" i="9"/>
  <c r="L8" i="9" s="1"/>
  <c r="J8" i="9"/>
  <c r="K8" i="9"/>
  <c r="I9" i="9"/>
  <c r="J9" i="9"/>
  <c r="K9" i="9"/>
  <c r="I10" i="9"/>
  <c r="J10" i="9"/>
  <c r="K10" i="9"/>
  <c r="L10" i="9"/>
  <c r="I11" i="9"/>
  <c r="J11" i="9"/>
  <c r="K11" i="9"/>
  <c r="I12" i="9"/>
  <c r="J12" i="9"/>
  <c r="K12" i="9"/>
  <c r="L12" i="9" s="1"/>
  <c r="I13" i="9"/>
  <c r="J13" i="9"/>
  <c r="K13" i="9"/>
  <c r="L13" i="9"/>
  <c r="I14" i="9"/>
  <c r="J14" i="9"/>
  <c r="K14" i="9"/>
  <c r="I15" i="9"/>
  <c r="J15" i="9"/>
  <c r="K15" i="9"/>
  <c r="I16" i="9"/>
  <c r="J16" i="9"/>
  <c r="K16" i="9"/>
  <c r="L16" i="9"/>
  <c r="I17" i="9"/>
  <c r="J17" i="9"/>
  <c r="K17" i="9"/>
  <c r="F14" i="3"/>
  <c r="Q29" i="3"/>
  <c r="Q25" i="3"/>
  <c r="Q27" i="3" s="1"/>
  <c r="Q12" i="3"/>
  <c r="F4" i="3" s="1"/>
  <c r="F10" i="3" a="1"/>
  <c r="F10" i="3" s="1"/>
  <c r="T10" i="3"/>
  <c r="B5" i="3"/>
  <c r="B4" i="3"/>
  <c r="K18" i="9"/>
  <c r="K19" i="9"/>
  <c r="K20" i="9"/>
  <c r="K21" i="9"/>
  <c r="K22" i="9"/>
  <c r="K23" i="9"/>
  <c r="K24" i="9"/>
  <c r="K25" i="9"/>
  <c r="K26" i="9"/>
  <c r="K27" i="9"/>
  <c r="K28" i="9"/>
  <c r="K29" i="9"/>
  <c r="K30" i="9"/>
  <c r="K31" i="9"/>
  <c r="K32" i="9"/>
  <c r="K33" i="9"/>
  <c r="K34" i="9"/>
  <c r="K35" i="9"/>
  <c r="K4" i="9"/>
  <c r="I4" i="9"/>
  <c r="J4" i="9"/>
  <c r="I18" i="9"/>
  <c r="J18" i="9"/>
  <c r="I19" i="9"/>
  <c r="J19" i="9"/>
  <c r="I20" i="9"/>
  <c r="J20" i="9"/>
  <c r="I21" i="9"/>
  <c r="J21" i="9"/>
  <c r="I22" i="9"/>
  <c r="J22" i="9"/>
  <c r="I23" i="9"/>
  <c r="J23" i="9"/>
  <c r="I24" i="9"/>
  <c r="J24" i="9"/>
  <c r="I25" i="9"/>
  <c r="J25" i="9"/>
  <c r="I26" i="9"/>
  <c r="J26" i="9"/>
  <c r="I27" i="9"/>
  <c r="J27" i="9"/>
  <c r="I28" i="9"/>
  <c r="J28" i="9"/>
  <c r="I29" i="9"/>
  <c r="J29" i="9"/>
  <c r="I30" i="9"/>
  <c r="J30" i="9"/>
  <c r="I31" i="9"/>
  <c r="J31" i="9"/>
  <c r="I32" i="9"/>
  <c r="J32" i="9"/>
  <c r="I33" i="9"/>
  <c r="J33" i="9"/>
  <c r="I34" i="9"/>
  <c r="J34" i="9"/>
  <c r="I35" i="9"/>
  <c r="J35" i="9"/>
  <c r="B3" i="3"/>
  <c r="L11" i="9" l="1"/>
  <c r="L9" i="9"/>
  <c r="L17" i="9"/>
  <c r="L14" i="9"/>
  <c r="L15" i="9"/>
  <c r="L7" i="9"/>
  <c r="L19" i="9"/>
  <c r="L34" i="9"/>
  <c r="F18" i="3"/>
  <c r="B7" i="3"/>
  <c r="L25" i="9"/>
  <c r="L28" i="9"/>
  <c r="L22" i="9"/>
  <c r="L24" i="9"/>
  <c r="L33" i="9"/>
  <c r="L23" i="9"/>
  <c r="L21" i="9"/>
  <c r="L20" i="9"/>
  <c r="L32" i="9"/>
  <c r="L31" i="9"/>
  <c r="L30" i="9"/>
  <c r="L18" i="9"/>
  <c r="L29" i="9"/>
  <c r="L27" i="9"/>
  <c r="L26" i="9"/>
  <c r="L35" i="9"/>
  <c r="L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<sst xmlns="http://schemas.openxmlformats.org/spreadsheetml/2006/main" count="794" uniqueCount="319">
  <si>
    <t>Tuesday</t>
  </si>
  <si>
    <t>Thursday</t>
  </si>
  <si>
    <t>Friday</t>
  </si>
  <si>
    <t>Saturday</t>
  </si>
  <si>
    <t>Sunday</t>
  </si>
  <si>
    <t>Monday</t>
  </si>
  <si>
    <t>Travelling - Fort Brockhurst to Telford Services</t>
  </si>
  <si>
    <t>Stop for lunch</t>
  </si>
  <si>
    <t>Travelling - Telford to Cornel</t>
  </si>
  <si>
    <t>Arrive on site &amp; set up</t>
  </si>
  <si>
    <t>Evening Meal &amp; Clean up</t>
  </si>
  <si>
    <t>Explore site and wide game</t>
  </si>
  <si>
    <t>Lunch</t>
  </si>
  <si>
    <t>Breakfast</t>
  </si>
  <si>
    <t>Bounce Below</t>
  </si>
  <si>
    <t>Titan Zip Line</t>
  </si>
  <si>
    <t>Activities</t>
  </si>
  <si>
    <t>North Wales Active</t>
  </si>
  <si>
    <t>Bounce Below &amp; Titan</t>
  </si>
  <si>
    <t>Company</t>
  </si>
  <si>
    <t>Contact Name</t>
  </si>
  <si>
    <t>Number</t>
  </si>
  <si>
    <t>In</t>
  </si>
  <si>
    <t>Out</t>
  </si>
  <si>
    <t>Scouts Camp Fee's</t>
  </si>
  <si>
    <t>Leaders Contribution</t>
  </si>
  <si>
    <t>Drop off</t>
  </si>
  <si>
    <t>Cornel Scout Centre, Crafnant Road, Trefriw, Conwy LL27 0JZ</t>
  </si>
  <si>
    <t>House Telephone:                  01492 640429</t>
  </si>
  <si>
    <t>Maps:                                       Ordnance Survey Explorer OL17 or Landranger 115</t>
  </si>
  <si>
    <t>Grid reference:                       SH 748 605</t>
  </si>
  <si>
    <t>Nigel</t>
  </si>
  <si>
    <t>Lewis</t>
  </si>
  <si>
    <t>Kaiden</t>
  </si>
  <si>
    <t>Charley</t>
  </si>
  <si>
    <t>Archie</t>
  </si>
  <si>
    <t>Rhyn</t>
  </si>
  <si>
    <t>Maggie</t>
  </si>
  <si>
    <t>Elizabeth</t>
  </si>
  <si>
    <t>Annabella</t>
  </si>
  <si>
    <t>Samantha</t>
  </si>
  <si>
    <t>Charlie</t>
  </si>
  <si>
    <t>Dominic Anthony</t>
  </si>
  <si>
    <t>James</t>
  </si>
  <si>
    <t>Austin</t>
  </si>
  <si>
    <t>Lisa</t>
  </si>
  <si>
    <t>Steve</t>
  </si>
  <si>
    <t>Emily</t>
  </si>
  <si>
    <t>Dennis</t>
  </si>
  <si>
    <t>Felicity</t>
  </si>
  <si>
    <t>Henry</t>
  </si>
  <si>
    <t>Hugh</t>
  </si>
  <si>
    <t>Jack</t>
  </si>
  <si>
    <t>Samuel</t>
  </si>
  <si>
    <t>Car</t>
  </si>
  <si>
    <t>Rear Seat 4</t>
  </si>
  <si>
    <t>Rear Seat 5</t>
  </si>
  <si>
    <t>Rear Seat 6</t>
  </si>
  <si>
    <t>Rear Seat 7</t>
  </si>
  <si>
    <t>Rear Seat 8</t>
  </si>
  <si>
    <t>Rear Seat 9</t>
  </si>
  <si>
    <t>Rear Seat 10</t>
  </si>
  <si>
    <t>Rear Seat 11</t>
  </si>
  <si>
    <t>Rear Seat 12</t>
  </si>
  <si>
    <t>Rear Seat 13</t>
  </si>
  <si>
    <t>Rear Seat 14</t>
  </si>
  <si>
    <t>Rear Seat 15</t>
  </si>
  <si>
    <t>Minibus 1
Non D1</t>
  </si>
  <si>
    <t>Minibus 2
D1</t>
  </si>
  <si>
    <t>Driver - 1</t>
  </si>
  <si>
    <t>Passenger- 2</t>
  </si>
  <si>
    <t>Passenger -3</t>
  </si>
  <si>
    <t>Samual</t>
  </si>
  <si>
    <t>Rear Seat 16</t>
  </si>
  <si>
    <t>Rear Seat 17</t>
  </si>
  <si>
    <t>Annex</t>
  </si>
  <si>
    <t>T</t>
  </si>
  <si>
    <t>Cole</t>
  </si>
  <si>
    <t>Damien</t>
  </si>
  <si>
    <t>James R</t>
  </si>
  <si>
    <t>James V</t>
  </si>
  <si>
    <t>eli</t>
  </si>
  <si>
    <t>Andy</t>
  </si>
  <si>
    <t>Camping</t>
  </si>
  <si>
    <t>Pioneering</t>
  </si>
  <si>
    <t>Total</t>
  </si>
  <si>
    <t xml:space="preserve">North Wales Activities  </t>
  </si>
  <si>
    <t>Food</t>
  </si>
  <si>
    <t>Zip World</t>
  </si>
  <si>
    <t xml:space="preserve">Overall Total </t>
  </si>
  <si>
    <t>Camp Fees</t>
  </si>
  <si>
    <t>First name</t>
  </si>
  <si>
    <t>Last name</t>
  </si>
  <si>
    <t>Medical</t>
  </si>
  <si>
    <t>Dietary</t>
  </si>
  <si>
    <t>Allergies</t>
  </si>
  <si>
    <t>x</t>
  </si>
  <si>
    <t>Consent Form</t>
  </si>
  <si>
    <t xml:space="preserve">Bouyancy Aid </t>
  </si>
  <si>
    <t>no</t>
  </si>
  <si>
    <t>LEADERS</t>
  </si>
  <si>
    <t>YL</t>
  </si>
  <si>
    <t>SCOUTS</t>
  </si>
  <si>
    <t>Main House</t>
  </si>
  <si>
    <t>8 Bed Dorm</t>
  </si>
  <si>
    <t>6 Bed Dorm</t>
  </si>
  <si>
    <t>2 Bed Dorm</t>
  </si>
  <si>
    <t>Tent 1</t>
  </si>
  <si>
    <t>Tent 2</t>
  </si>
  <si>
    <t>Tent 3</t>
  </si>
  <si>
    <t>Group 1</t>
  </si>
  <si>
    <t>Group 2</t>
  </si>
  <si>
    <t>Group 3</t>
  </si>
  <si>
    <t>Group 4</t>
  </si>
  <si>
    <t>Mini Exped</t>
  </si>
  <si>
    <t>Mining Experience</t>
  </si>
  <si>
    <t>Travel</t>
  </si>
  <si>
    <t>Evening Chill</t>
  </si>
  <si>
    <t>bed</t>
  </si>
  <si>
    <t>Lights Out</t>
  </si>
  <si>
    <t>Free Time</t>
  </si>
  <si>
    <t>Final Route &amp; Kit Prep</t>
  </si>
  <si>
    <t>Clean up</t>
  </si>
  <si>
    <t>Pioneerin/Free Time</t>
  </si>
  <si>
    <t>DP 3</t>
  </si>
  <si>
    <t>DP 2</t>
  </si>
  <si>
    <t>DP 1</t>
  </si>
  <si>
    <t>Free tIme</t>
  </si>
  <si>
    <t>DP 4</t>
  </si>
  <si>
    <t>Gorge Walking</t>
  </si>
  <si>
    <t>Abseil</t>
  </si>
  <si>
    <t>Pack Up</t>
  </si>
  <si>
    <t>Travel to Mach Loop</t>
  </si>
  <si>
    <t>Hang around and have lunch</t>
  </si>
  <si>
    <t>Travel to Telford Services</t>
  </si>
  <si>
    <t>Travel to Gosport</t>
  </si>
  <si>
    <t>Stop</t>
  </si>
  <si>
    <t>Bingo</t>
  </si>
  <si>
    <t>Uno Tornament</t>
  </si>
  <si>
    <t>Collection</t>
  </si>
  <si>
    <t>Quiz Night</t>
  </si>
  <si>
    <t>Additional payment</t>
  </si>
  <si>
    <t>Dope Daff's</t>
  </si>
  <si>
    <t>Swashbuckling Sheep</t>
  </si>
  <si>
    <t>Drooling  Dragons</t>
  </si>
  <si>
    <t>Loony Leeks</t>
  </si>
  <si>
    <t>Zip World Waiver</t>
  </si>
  <si>
    <t>John</t>
  </si>
  <si>
    <t>Fuel</t>
  </si>
  <si>
    <t>Minibuses</t>
  </si>
  <si>
    <t>Aldi</t>
  </si>
  <si>
    <t>Home Bargins</t>
  </si>
  <si>
    <t>Asda</t>
  </si>
  <si>
    <t>tesco</t>
  </si>
  <si>
    <t>Mining Cost</t>
  </si>
  <si>
    <t xml:space="preserve">Steve Donation </t>
  </si>
  <si>
    <t>OSM Fee's</t>
  </si>
  <si>
    <t xml:space="preserve">Payment received </t>
  </si>
  <si>
    <t>Total outstanding</t>
  </si>
  <si>
    <t>camp fees</t>
  </si>
  <si>
    <t>Sub-total outstanding</t>
  </si>
  <si>
    <t>Theresa Balance</t>
  </si>
  <si>
    <t xml:space="preserve">Paid </t>
  </si>
  <si>
    <t>Amount Owed</t>
  </si>
  <si>
    <t>Section 19 Permit</t>
  </si>
  <si>
    <t>Mining Fee</t>
  </si>
  <si>
    <t>Camp T-Shirts</t>
  </si>
  <si>
    <t>Wednesday</t>
  </si>
  <si>
    <t>Motor Show</t>
  </si>
  <si>
    <t>Thorpe Park</t>
  </si>
  <si>
    <t>London - London Eye and Sight Seeing</t>
  </si>
  <si>
    <t>Card Games</t>
  </si>
  <si>
    <t>Quiz</t>
  </si>
  <si>
    <t>Travelling back to gosport</t>
  </si>
  <si>
    <t xml:space="preserve">Archery </t>
  </si>
  <si>
    <t>Air Rifles</t>
  </si>
  <si>
    <t>Scale Land Remote Control Crawlers</t>
  </si>
  <si>
    <t>Break</t>
  </si>
  <si>
    <t>Planning sights</t>
  </si>
  <si>
    <t>HoP - Sea Life - London Eye</t>
  </si>
  <si>
    <t xml:space="preserve">Example 2 </t>
  </si>
  <si>
    <t>Example 1</t>
  </si>
  <si>
    <t xml:space="preserve">Leader 1 </t>
  </si>
  <si>
    <t>Leader 2</t>
  </si>
  <si>
    <t>Day 1</t>
  </si>
  <si>
    <t>Day 2</t>
  </si>
  <si>
    <t>Day 3</t>
  </si>
  <si>
    <t>Day 4</t>
  </si>
  <si>
    <t>Day 5</t>
  </si>
  <si>
    <t>Wash Up/Cleaning Lead</t>
  </si>
  <si>
    <t>Tent Maintenance</t>
  </si>
  <si>
    <t>First Aider</t>
  </si>
  <si>
    <t xml:space="preserve">I/C Medications </t>
  </si>
  <si>
    <t>Drivers</t>
  </si>
  <si>
    <t>Kitchen Staff Breakfast</t>
  </si>
  <si>
    <t>Kitchen Staff Lunch</t>
  </si>
  <si>
    <t>Kitchen Staff Evening Meal</t>
  </si>
  <si>
    <t>Job 3 etc</t>
  </si>
  <si>
    <t>Job 2 etc</t>
  </si>
  <si>
    <t>Job 1 etc</t>
  </si>
  <si>
    <t>Joe</t>
  </si>
  <si>
    <t>Bloggs</t>
  </si>
  <si>
    <t>Sarah</t>
  </si>
  <si>
    <t>Piper</t>
  </si>
  <si>
    <t>Smith</t>
  </si>
  <si>
    <t>Biggins</t>
  </si>
  <si>
    <t>No</t>
  </si>
  <si>
    <t>Hoodie Size</t>
  </si>
  <si>
    <t>Tent 4</t>
  </si>
  <si>
    <t>Tent 5</t>
  </si>
  <si>
    <t>Tent 6</t>
  </si>
  <si>
    <t>Or</t>
  </si>
  <si>
    <t>Contact Email</t>
  </si>
  <si>
    <t>G.Evans@Zipworld_Lechwen.co.uk</t>
  </si>
  <si>
    <t>Notes</t>
  </si>
  <si>
    <t>D.O.B</t>
  </si>
  <si>
    <t>Driver License N.o</t>
  </si>
  <si>
    <t xml:space="preserve">Driver </t>
  </si>
  <si>
    <t>Title</t>
  </si>
  <si>
    <t>First Name</t>
  </si>
  <si>
    <t>Additional Names</t>
  </si>
  <si>
    <t>Surname</t>
  </si>
  <si>
    <t>Valid From</t>
  </si>
  <si>
    <t>Valid To</t>
  </si>
  <si>
    <t>Beaver 4 Man Tents</t>
  </si>
  <si>
    <t>Beta 550XL</t>
  </si>
  <si>
    <t>Marquee</t>
  </si>
  <si>
    <t>Store Tent/Patrol Tent</t>
  </si>
  <si>
    <t>Mallets and Pegs</t>
  </si>
  <si>
    <t>Ground Sheets</t>
  </si>
  <si>
    <t xml:space="preserve">Kitchen/Cooking Tables </t>
  </si>
  <si>
    <t>Eating Tables (White)</t>
  </si>
  <si>
    <t>Benches</t>
  </si>
  <si>
    <t>Washing Up Buckets</t>
  </si>
  <si>
    <t>WAshing up Liquid</t>
  </si>
  <si>
    <t>Cloths</t>
  </si>
  <si>
    <t xml:space="preserve">Scourers </t>
  </si>
  <si>
    <t>Water Carriers</t>
  </si>
  <si>
    <t>Big Yellow Cooler</t>
  </si>
  <si>
    <t>Tin Opener</t>
  </si>
  <si>
    <t>Bin Bags</t>
  </si>
  <si>
    <t>Cling Film</t>
  </si>
  <si>
    <t>Cool Boxes</t>
  </si>
  <si>
    <t>Matches/Lighter</t>
  </si>
  <si>
    <t>Tea Towels</t>
  </si>
  <si>
    <t>Anti bac Spray</t>
  </si>
  <si>
    <t>Large First AId Kit</t>
  </si>
  <si>
    <t>Toilet Roll</t>
  </si>
  <si>
    <t>Red Box/Bag</t>
  </si>
  <si>
    <t>Rope</t>
  </si>
  <si>
    <t>Various</t>
  </si>
  <si>
    <t>Broom handles</t>
  </si>
  <si>
    <t>Sports Equipment (Balls etc)</t>
  </si>
  <si>
    <t>Alter Fire</t>
  </si>
  <si>
    <t>Welding Gloves</t>
  </si>
  <si>
    <t>1 pair</t>
  </si>
  <si>
    <t>Gas Bottles</t>
  </si>
  <si>
    <t>Min 3</t>
  </si>
  <si>
    <t>Power Bank</t>
  </si>
  <si>
    <t>Solar Panel</t>
  </si>
  <si>
    <t>Electrical boxes</t>
  </si>
  <si>
    <t>Flags</t>
  </si>
  <si>
    <t>Flag Pole</t>
  </si>
  <si>
    <t>Spare Sleeping Bags</t>
  </si>
  <si>
    <t>Spare Roll Matts</t>
  </si>
  <si>
    <t>Washing Line and Pegs</t>
  </si>
  <si>
    <t>Sandwhich Bags</t>
  </si>
  <si>
    <t>S.E.N</t>
  </si>
  <si>
    <t>SEN</t>
  </si>
  <si>
    <t xml:space="preserve">Aftersun </t>
  </si>
  <si>
    <t>Antihistamine</t>
  </si>
  <si>
    <t>Antispetics</t>
  </si>
  <si>
    <t>Bite/Sing Relief</t>
  </si>
  <si>
    <t>Ibuproen</t>
  </si>
  <si>
    <t>Insect Repelant</t>
  </si>
  <si>
    <t>Paracetemol</t>
  </si>
  <si>
    <t>Plasters</t>
  </si>
  <si>
    <t>Suncream</t>
  </si>
  <si>
    <t>Diabetic type 2. High blood pressure and osteoarthritis</t>
  </si>
  <si>
    <t>ü</t>
  </si>
  <si>
    <t xml:space="preserve">Congenitial Adrenal Hyperplisia </t>
  </si>
  <si>
    <t>Gluten Free</t>
  </si>
  <si>
    <t>Fussy</t>
  </si>
  <si>
    <t>Autism</t>
  </si>
  <si>
    <t>Asthmatic</t>
  </si>
  <si>
    <t xml:space="preserve">Nystagmus (wobbly eyes). Although he usually manages fine he needs to be close up to view demonstrations (he sees at 6m what someone could see clearly at 18m), takes longer to focus etc. </t>
  </si>
  <si>
    <t>Hayfever</t>
  </si>
  <si>
    <t>Diagnosis of ASD, suspected adhd</t>
  </si>
  <si>
    <t>History of absence epilepsy - controlled and awaiting dicharge</t>
  </si>
  <si>
    <t>Penicillin</t>
  </si>
  <si>
    <t>Horseshoe kidney/Renal Fusion. Her kidneys are fused together. Just means she needs to stay hydrated at all times, not hold in her wee and unfortunately tummy discomfort is normal for her.</t>
  </si>
  <si>
    <t>Pescatarian and drinks dairy free milk but can eat dairy!</t>
  </si>
  <si>
    <t>Spring Rolls</t>
  </si>
  <si>
    <t>Selective Eater</t>
  </si>
  <si>
    <t>ASD AND ADHD</t>
  </si>
  <si>
    <t>Address</t>
  </si>
  <si>
    <t xml:space="preserve">Thorpe Park </t>
  </si>
  <si>
    <t>Staines Rd, Chertsey KT16 8PN</t>
  </si>
  <si>
    <t>01932 577131</t>
  </si>
  <si>
    <t>Longridge Activity Centre</t>
  </si>
  <si>
    <t>Quarry Wood Rd, Marlow SL7 1RE</t>
  </si>
  <si>
    <t> 01628 968960</t>
  </si>
  <si>
    <t xml:space="preserve">London Eye </t>
  </si>
  <si>
    <r>
      <t> </t>
    </r>
    <r>
      <rPr>
        <sz val="11"/>
        <color rgb="FF000000"/>
        <rFont val="Arial"/>
        <family val="2"/>
      </rPr>
      <t>Riverside Building, County Hall, London SE1 7PB</t>
    </r>
  </si>
  <si>
    <t>020 7967 8021</t>
  </si>
  <si>
    <t>Pizza Express</t>
  </si>
  <si>
    <r>
      <t> </t>
    </r>
    <r>
      <rPr>
        <sz val="11"/>
        <color rgb="FF000000"/>
        <rFont val="Arial"/>
        <family val="2"/>
      </rPr>
      <t>Unit 3, The White House, 9c Belvedere Rd, London SE1 8YP</t>
    </r>
  </si>
  <si>
    <t>020 7928 4091</t>
  </si>
  <si>
    <t>Theme Park</t>
  </si>
  <si>
    <t>NA</t>
  </si>
  <si>
    <t>Booking Reference - 1323124 - Tickets Printed from https://www.youthfundays.co.uk/</t>
  </si>
  <si>
    <t>Stepanie</t>
  </si>
  <si>
    <t>Bell Boating - 1000-1300
Laser Tag (Scouts) - 1330-1500
Water Orbs (cubs) - 1330 - 1500</t>
  </si>
  <si>
    <t>Booking Reference - 8452635 - Tickets Printed from https://www.youthfundays.co.uk/</t>
  </si>
  <si>
    <t>Table Reserved for 18:00</t>
  </si>
  <si>
    <t>Farnborough International Exhibition &amp; Conference Centre.
Etps Road, Farnborough, GU14 6TQ</t>
  </si>
  <si>
    <t>07899955402</t>
  </si>
  <si>
    <t>Jason</t>
  </si>
  <si>
    <t>YOU NEED TO ENSURE YOUR INTOUCH HAS THE CORRECT ACCESS TO THE INFORMATION THEY MAY NEED TO SUPPORT YOU AND THE PARENTS IN AN EMERGENCY. THIS IS NOT PART OF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</si>
</sst>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27" x14ac:knownFonts="1">
    <font>
      <sz val="11"/>
      <color theme="1"/>
      <name val="Calibri"/>
      <family val="2"/>
      <scheme val="minor"/>
    </font>
    <font>
      <sz val="8"/>
      <color theme="1"/>
      <name val="Calibri"/>
      <family val="2"/>
      <scheme val="minor"/>
    </font>
    <font>
      <b/>
      <sz val="11"/>
      <color theme="1"/>
      <name val="Calibri"/>
      <family val="2"/>
      <scheme val="minor"/>
    </font>
    <font>
      <sz val="9"/>
      <color rgb="FF524E4E"/>
      <name val="Arial"/>
      <family val="2"/>
    </font>
    <font>
      <sz val="11"/>
      <color rgb="FF000000"/>
      <name val="Calibri"/>
    </font>
    <font>
      <b/>
      <sz val="1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8"/>
      <name val="Calibri"/>
      <family val="2"/>
      <scheme val="minor"/>
    </font>
    <font>
      <u/>
      <sz val="11"/>
      <color theme="10"/>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
      <sz val="11"/>
      <color theme="0"/>
      <name val="Calibri"/>
      <family val="2"/>
      <scheme val="minor"/>
    </font>
    <font>
      <sz val="9"/>
      <color theme="1"/>
      <name val="Calibri"/>
      <family val="2"/>
      <scheme val="minor"/>
    </font>
    <font>
      <sz val="8"/>
      <color theme="0"/>
      <name val="Calibri"/>
      <family val="2"/>
      <scheme val="minor"/>
    </font>
    <font>
      <sz val="11"/>
      <color rgb="FF000000"/>
      <name val="Calibri"/>
      <family val="2"/>
      <scheme val="minor"/>
    </font>
    <font>
      <b/>
      <sz val="11"/>
      <color rgb="FF000000"/>
      <name val="Calibri"/>
      <family val="2"/>
      <scheme val="minor"/>
    </font>
    <font>
      <b/>
      <sz val="18"/>
      <color rgb="FF000000"/>
      <name val="Wingdings"/>
      <charset val="2"/>
    </font>
    <font>
      <sz val="10"/>
      <name val="Arial"/>
      <family val="2"/>
    </font>
    <font>
      <sz val="11"/>
      <color rgb="FF474747"/>
      <name val="Arial"/>
      <family val="2"/>
    </font>
    <font>
      <sz val="11"/>
      <color rgb="FF001E2E"/>
      <name val="Arial"/>
      <family val="2"/>
    </font>
    <font>
      <b/>
      <sz val="11"/>
      <color rgb="FF1F1F1F"/>
      <name val="Arial"/>
      <family val="2"/>
    </font>
    <font>
      <sz val="11"/>
      <color rgb="FF000000"/>
      <name val="Arial"/>
      <family val="2"/>
    </font>
    <font>
      <sz val="20"/>
      <color theme="1"/>
      <name val="Calibri"/>
      <family val="2"/>
      <scheme val="minor"/>
    </font>
  </fonts>
  <fills count="36">
    <fill>
      <patternFill patternType="none"/>
    </fill>
    <fill>
      <patternFill patternType="gray125"/>
    </fill>
    <fill>
      <patternFill patternType="solid">
        <fgColor theme="2"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C99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2" tint="-0.749992370372631"/>
        <bgColor indexed="64"/>
      </patternFill>
    </fill>
    <fill>
      <patternFill patternType="solid">
        <fgColor rgb="FF00B0F0"/>
        <bgColor indexed="64"/>
      </patternFill>
    </fill>
    <fill>
      <patternFill patternType="solid">
        <fgColor rgb="FF00206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F6B25"/>
        <bgColor indexed="64"/>
      </patternFill>
    </fill>
    <fill>
      <patternFill patternType="solid">
        <fgColor rgb="FFFF7C80"/>
        <bgColor indexed="64"/>
      </patternFill>
    </fill>
    <fill>
      <patternFill patternType="solid">
        <fgColor rgb="FF92D050"/>
        <bgColor indexed="64"/>
      </patternFill>
    </fill>
    <fill>
      <patternFill patternType="solid">
        <fgColor rgb="FFB6AAF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0000"/>
        <bgColor rgb="FF000000"/>
      </patternFill>
    </fill>
    <fill>
      <patternFill patternType="solid">
        <fgColor rgb="FF92D050"/>
        <bgColor rgb="FF000000"/>
      </patternFill>
    </fill>
    <fill>
      <patternFill patternType="solid">
        <fgColor rgb="FF0070C0"/>
        <bgColor rgb="FF000000"/>
      </patternFill>
    </fill>
    <fill>
      <patternFill patternType="solid">
        <fgColor rgb="FFFFC000"/>
        <bgColor rgb="FF000000"/>
      </patternFill>
    </fill>
    <fill>
      <patternFill patternType="solid">
        <fgColor rgb="FFD9D9D9"/>
        <bgColor rgb="FF000000"/>
      </patternFill>
    </fill>
    <fill>
      <patternFill patternType="solid">
        <fgColor rgb="FFF2F2F2"/>
        <bgColor rgb="FF000000"/>
      </patternFill>
    </fill>
    <fill>
      <patternFill patternType="solid">
        <fgColor rgb="FFFFC2C2"/>
        <bgColor rgb="FF000000"/>
      </patternFill>
    </fill>
    <fill>
      <patternFill patternType="solid">
        <fgColor rgb="FFE2FFD4"/>
        <bgColor rgb="FF000000"/>
      </patternFill>
    </fill>
    <fill>
      <patternFill patternType="solid">
        <fgColor rgb="FFFFF2CC"/>
        <bgColor rgb="FF000000"/>
      </patternFill>
    </fill>
    <fill>
      <patternFill patternType="solid">
        <fgColor rgb="FFD9E1F2"/>
        <bgColor rgb="FF000000"/>
      </patternFill>
    </fill>
  </fills>
  <borders count="6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s>
  <cellStyleXfs count="6">
    <xf numFmtId="0" fontId="0" fillId="0" borderId="0"/>
    <xf numFmtId="0" fontId="4" fillId="0" borderId="0"/>
    <xf numFmtId="0" fontId="6" fillId="11"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10" fillId="0" borderId="0" applyNumberFormat="0" applyFill="0" applyBorder="0" applyAlignment="0" applyProtection="0"/>
  </cellStyleXfs>
  <cellXfs count="420">
    <xf numFmtId="0" fontId="0" fillId="0" borderId="0" xfId="0"/>
    <xf numFmtId="20" fontId="0" fillId="0" borderId="0" xfId="0" applyNumberFormat="1"/>
    <xf numFmtId="0" fontId="1" fillId="0" borderId="0" xfId="0" applyFont="1"/>
    <xf numFmtId="0" fontId="0" fillId="0" borderId="0" xfId="0" applyAlignment="1">
      <alignment horizontal="center"/>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10" fillId="0" borderId="0" xfId="5"/>
    <xf numFmtId="49" fontId="0" fillId="0" borderId="6" xfId="0" applyNumberFormat="1" applyBorder="1" applyAlignment="1">
      <alignment vertical="center"/>
    </xf>
    <xf numFmtId="0" fontId="0" fillId="0" borderId="10" xfId="0" applyBorder="1"/>
    <xf numFmtId="0" fontId="0" fillId="0" borderId="11" xfId="0" applyBorder="1"/>
    <xf numFmtId="0" fontId="0" fillId="0" borderId="5" xfId="0" applyBorder="1"/>
    <xf numFmtId="0" fontId="0" fillId="0" borderId="8" xfId="0" applyBorder="1"/>
    <xf numFmtId="0" fontId="0" fillId="0" borderId="9" xfId="0" applyBorder="1"/>
    <xf numFmtId="49" fontId="11" fillId="0" borderId="3" xfId="2" applyNumberFormat="1" applyFont="1" applyFill="1" applyBorder="1" applyAlignment="1">
      <alignment vertical="center"/>
    </xf>
    <xf numFmtId="0" fontId="11" fillId="0" borderId="3" xfId="2" applyFont="1" applyFill="1" applyBorder="1" applyAlignment="1">
      <alignment vertical="center"/>
    </xf>
    <xf numFmtId="49" fontId="11" fillId="0" borderId="3" xfId="4" applyNumberFormat="1" applyFont="1" applyFill="1" applyBorder="1" applyAlignment="1">
      <alignment vertical="center"/>
    </xf>
    <xf numFmtId="49" fontId="11" fillId="0" borderId="3" xfId="0" applyNumberFormat="1" applyFont="1" applyBorder="1" applyAlignment="1">
      <alignment vertical="center"/>
    </xf>
    <xf numFmtId="49" fontId="11" fillId="0" borderId="3" xfId="3" applyNumberFormat="1" applyFont="1" applyFill="1" applyBorder="1" applyAlignment="1">
      <alignment vertical="center"/>
    </xf>
    <xf numFmtId="49" fontId="11" fillId="0" borderId="10" xfId="2" applyNumberFormat="1" applyFont="1" applyFill="1" applyBorder="1" applyAlignment="1">
      <alignment vertical="center"/>
    </xf>
    <xf numFmtId="0" fontId="0" fillId="0" borderId="15" xfId="0" applyBorder="1"/>
    <xf numFmtId="0" fontId="0" fillId="0" borderId="17" xfId="0" applyBorder="1"/>
    <xf numFmtId="0" fontId="0" fillId="0" borderId="19" xfId="0" applyBorder="1"/>
    <xf numFmtId="49" fontId="11" fillId="0" borderId="6" xfId="0" applyNumberFormat="1" applyFont="1" applyBorder="1" applyAlignment="1">
      <alignment vertical="center"/>
    </xf>
    <xf numFmtId="49" fontId="11" fillId="0" borderId="10" xfId="0" applyNumberFormat="1" applyFont="1" applyBorder="1" applyAlignment="1">
      <alignment vertical="center"/>
    </xf>
    <xf numFmtId="49" fontId="11" fillId="0" borderId="6" xfId="2" applyNumberFormat="1" applyFont="1" applyFill="1" applyBorder="1" applyAlignment="1">
      <alignment vertical="center"/>
    </xf>
    <xf numFmtId="0" fontId="10" fillId="0" borderId="13" xfId="5" applyBorder="1"/>
    <xf numFmtId="0" fontId="10" fillId="0" borderId="12" xfId="5" applyBorder="1"/>
    <xf numFmtId="0" fontId="0" fillId="0" borderId="14"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6" xfId="0" applyBorder="1" applyAlignment="1">
      <alignment horizontal="center" vertical="center"/>
    </xf>
    <xf numFmtId="0" fontId="14" fillId="0" borderId="0" xfId="0" applyFont="1"/>
    <xf numFmtId="49" fontId="0" fillId="0" borderId="23" xfId="0" applyNumberFormat="1" applyBorder="1" applyAlignment="1">
      <alignment vertical="center"/>
    </xf>
    <xf numFmtId="49" fontId="11" fillId="0" borderId="24" xfId="2" applyNumberFormat="1" applyFont="1" applyFill="1" applyBorder="1" applyAlignment="1">
      <alignment vertical="center"/>
    </xf>
    <xf numFmtId="0" fontId="11" fillId="0" borderId="24" xfId="2" applyFont="1" applyFill="1" applyBorder="1" applyAlignment="1">
      <alignment vertical="center"/>
    </xf>
    <xf numFmtId="49" fontId="11" fillId="0" borderId="24" xfId="4" applyNumberFormat="1" applyFont="1" applyFill="1" applyBorder="1" applyAlignment="1">
      <alignment vertical="center"/>
    </xf>
    <xf numFmtId="49" fontId="11" fillId="0" borderId="23" xfId="0" applyNumberFormat="1" applyFont="1" applyBorder="1" applyAlignment="1">
      <alignment vertical="center"/>
    </xf>
    <xf numFmtId="49" fontId="11" fillId="0" borderId="25" xfId="0" applyNumberFormat="1" applyFont="1" applyBorder="1" applyAlignment="1">
      <alignment vertical="center"/>
    </xf>
    <xf numFmtId="49" fontId="11" fillId="0" borderId="23" xfId="2" applyNumberFormat="1" applyFont="1" applyFill="1" applyBorder="1" applyAlignment="1">
      <alignment vertical="center"/>
    </xf>
    <xf numFmtId="49" fontId="11" fillId="0" borderId="24" xfId="3" applyNumberFormat="1" applyFont="1" applyFill="1" applyBorder="1" applyAlignment="1">
      <alignment vertical="center"/>
    </xf>
    <xf numFmtId="49" fontId="11" fillId="0" borderId="24" xfId="0" applyNumberFormat="1" applyFont="1" applyBorder="1" applyAlignment="1">
      <alignment vertical="center"/>
    </xf>
    <xf numFmtId="49" fontId="11" fillId="0" borderId="25" xfId="2" applyNumberFormat="1" applyFont="1" applyFill="1" applyBorder="1" applyAlignment="1">
      <alignment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2" fillId="0" borderId="15" xfId="0" applyFont="1"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xf numFmtId="0" fontId="2" fillId="0" borderId="0" xfId="0" applyFont="1" applyAlignment="1">
      <alignment horizontal="center"/>
    </xf>
    <xf numFmtId="0" fontId="0" fillId="0" borderId="30" xfId="0" applyBorder="1"/>
    <xf numFmtId="0" fontId="2" fillId="0" borderId="4" xfId="0" applyFont="1" applyBorder="1" applyAlignment="1">
      <alignment horizontal="center"/>
    </xf>
    <xf numFmtId="0" fontId="2" fillId="0" borderId="5" xfId="0" applyFont="1" applyBorder="1"/>
    <xf numFmtId="0" fontId="2" fillId="0" borderId="6" xfId="0" applyFont="1" applyBorder="1"/>
    <xf numFmtId="0" fontId="2" fillId="0" borderId="7" xfId="0" applyFont="1" applyBorder="1"/>
    <xf numFmtId="0" fontId="12" fillId="0" borderId="0" xfId="0" applyFont="1"/>
    <xf numFmtId="14" fontId="0" fillId="0" borderId="20" xfId="0" applyNumberFormat="1" applyBorder="1"/>
    <xf numFmtId="0" fontId="0" fillId="0" borderId="14" xfId="0" applyBorder="1"/>
    <xf numFmtId="0" fontId="0" fillId="0" borderId="39" xfId="0" applyBorder="1"/>
    <xf numFmtId="0" fontId="1" fillId="3" borderId="33" xfId="0" applyFont="1" applyFill="1" applyBorder="1"/>
    <xf numFmtId="0" fontId="1" fillId="3" borderId="34" xfId="0" applyFont="1" applyFill="1" applyBorder="1"/>
    <xf numFmtId="0" fontId="0" fillId="9" borderId="14" xfId="0" applyFill="1" applyBorder="1"/>
    <xf numFmtId="0" fontId="0" fillId="21" borderId="14" xfId="0" applyFill="1" applyBorder="1"/>
    <xf numFmtId="0" fontId="0" fillId="15" borderId="14" xfId="0" applyFill="1" applyBorder="1"/>
    <xf numFmtId="0" fontId="0" fillId="22" borderId="14" xfId="0" applyFill="1" applyBorder="1"/>
    <xf numFmtId="49" fontId="11" fillId="9" borderId="8" xfId="0" applyNumberFormat="1" applyFont="1" applyFill="1" applyBorder="1" applyAlignment="1">
      <alignment vertical="center"/>
    </xf>
    <xf numFmtId="49" fontId="11" fillId="9" borderId="49" xfId="0" applyNumberFormat="1" applyFont="1" applyFill="1" applyBorder="1" applyAlignment="1">
      <alignment vertical="center"/>
    </xf>
    <xf numFmtId="49" fontId="11" fillId="9" borderId="8" xfId="2" applyNumberFormat="1" applyFont="1" applyFill="1" applyBorder="1" applyAlignment="1">
      <alignment vertical="center"/>
    </xf>
    <xf numFmtId="49" fontId="11" fillId="9" borderId="49" xfId="2" applyNumberFormat="1" applyFont="1" applyFill="1" applyBorder="1" applyAlignment="1">
      <alignment vertical="center"/>
    </xf>
    <xf numFmtId="49" fontId="11" fillId="21" borderId="8" xfId="2" applyNumberFormat="1" applyFont="1" applyFill="1" applyBorder="1" applyAlignment="1">
      <alignment vertical="center"/>
    </xf>
    <xf numFmtId="49" fontId="11" fillId="21" borderId="49" xfId="2" applyNumberFormat="1" applyFont="1" applyFill="1" applyBorder="1" applyAlignment="1">
      <alignment vertical="center"/>
    </xf>
    <xf numFmtId="49" fontId="11" fillId="21" borderId="8" xfId="0" applyNumberFormat="1" applyFont="1" applyFill="1" applyBorder="1" applyAlignment="1">
      <alignment vertical="center"/>
    </xf>
    <xf numFmtId="49" fontId="11" fillId="21" borderId="49" xfId="0" applyNumberFormat="1" applyFont="1" applyFill="1" applyBorder="1" applyAlignment="1">
      <alignment vertical="center"/>
    </xf>
    <xf numFmtId="49" fontId="11" fillId="21" borderId="9" xfId="2" applyNumberFormat="1" applyFont="1" applyFill="1" applyBorder="1" applyAlignment="1">
      <alignment vertical="center"/>
    </xf>
    <xf numFmtId="49" fontId="11" fillId="21" borderId="11" xfId="2" applyNumberFormat="1" applyFont="1" applyFill="1" applyBorder="1" applyAlignment="1">
      <alignment vertical="center"/>
    </xf>
    <xf numFmtId="49" fontId="11" fillId="15" borderId="5" xfId="2" applyNumberFormat="1" applyFont="1" applyFill="1" applyBorder="1" applyAlignment="1">
      <alignment vertical="center"/>
    </xf>
    <xf numFmtId="49" fontId="11" fillId="15" borderId="7" xfId="2" applyNumberFormat="1" applyFont="1" applyFill="1" applyBorder="1" applyAlignment="1">
      <alignment vertical="center"/>
    </xf>
    <xf numFmtId="49" fontId="11" fillId="15" borderId="8" xfId="2" applyNumberFormat="1" applyFont="1" applyFill="1" applyBorder="1" applyAlignment="1">
      <alignment vertical="center"/>
    </xf>
    <xf numFmtId="49" fontId="11" fillId="15" borderId="49" xfId="2" applyNumberFormat="1" applyFont="1" applyFill="1" applyBorder="1" applyAlignment="1">
      <alignment vertical="center"/>
    </xf>
    <xf numFmtId="49" fontId="11" fillId="15" borderId="8" xfId="3" applyNumberFormat="1" applyFont="1" applyFill="1" applyBorder="1" applyAlignment="1">
      <alignment vertical="center"/>
    </xf>
    <xf numFmtId="49" fontId="11" fillId="15" borderId="49" xfId="3" applyNumberFormat="1" applyFont="1" applyFill="1" applyBorder="1" applyAlignment="1">
      <alignment vertical="center"/>
    </xf>
    <xf numFmtId="49" fontId="11" fillId="15" borderId="9" xfId="2" applyNumberFormat="1" applyFont="1" applyFill="1" applyBorder="1" applyAlignment="1">
      <alignment vertical="center"/>
    </xf>
    <xf numFmtId="49" fontId="11" fillId="15" borderId="11" xfId="2" applyNumberFormat="1" applyFont="1" applyFill="1" applyBorder="1" applyAlignment="1">
      <alignment vertical="center"/>
    </xf>
    <xf numFmtId="49" fontId="11" fillId="22" borderId="5" xfId="2" applyNumberFormat="1" applyFont="1" applyFill="1" applyBorder="1" applyAlignment="1">
      <alignment vertical="center"/>
    </xf>
    <xf numFmtId="49" fontId="11" fillId="22" borderId="7" xfId="2" applyNumberFormat="1" applyFont="1" applyFill="1" applyBorder="1" applyAlignment="1">
      <alignment vertical="center"/>
    </xf>
    <xf numFmtId="49" fontId="11" fillId="22" borderId="8" xfId="2" applyNumberFormat="1" applyFont="1" applyFill="1" applyBorder="1" applyAlignment="1">
      <alignment vertical="center"/>
    </xf>
    <xf numFmtId="49" fontId="11" fillId="22" borderId="49" xfId="2" applyNumberFormat="1" applyFont="1" applyFill="1" applyBorder="1" applyAlignment="1">
      <alignment vertical="center"/>
    </xf>
    <xf numFmtId="49" fontId="11" fillId="22" borderId="8" xfId="0" applyNumberFormat="1" applyFont="1" applyFill="1" applyBorder="1" applyAlignment="1">
      <alignment vertical="center"/>
    </xf>
    <xf numFmtId="49" fontId="11" fillId="22" borderId="49" xfId="0" applyNumberFormat="1" applyFont="1" applyFill="1" applyBorder="1" applyAlignment="1">
      <alignment vertical="center"/>
    </xf>
    <xf numFmtId="49" fontId="11" fillId="22" borderId="9" xfId="2" applyNumberFormat="1" applyFont="1" applyFill="1" applyBorder="1" applyAlignment="1">
      <alignment vertical="center"/>
    </xf>
    <xf numFmtId="49" fontId="11" fillId="22" borderId="11" xfId="2" applyNumberFormat="1" applyFont="1" applyFill="1" applyBorder="1" applyAlignment="1">
      <alignment vertical="center"/>
    </xf>
    <xf numFmtId="49" fontId="11" fillId="15" borderId="8" xfId="0" applyNumberFormat="1" applyFont="1" applyFill="1" applyBorder="1" applyAlignment="1">
      <alignment vertical="center"/>
    </xf>
    <xf numFmtId="49" fontId="11" fillId="15" borderId="49" xfId="0" applyNumberFormat="1" applyFont="1" applyFill="1" applyBorder="1" applyAlignment="1">
      <alignment vertical="center"/>
    </xf>
    <xf numFmtId="0" fontId="0" fillId="0" borderId="26" xfId="0" applyBorder="1"/>
    <xf numFmtId="0" fontId="0" fillId="0" borderId="27" xfId="0" applyBorder="1"/>
    <xf numFmtId="0" fontId="0" fillId="0" borderId="28" xfId="0" applyBorder="1"/>
    <xf numFmtId="0" fontId="10" fillId="0" borderId="14" xfId="5" applyBorder="1"/>
    <xf numFmtId="14" fontId="0" fillId="0" borderId="0" xfId="0" applyNumberFormat="1"/>
    <xf numFmtId="49" fontId="11" fillId="9" borderId="5" xfId="2" applyNumberFormat="1" applyFont="1" applyFill="1" applyBorder="1" applyAlignment="1">
      <alignment vertical="center"/>
    </xf>
    <xf numFmtId="49" fontId="11" fillId="9" borderId="7" xfId="2" applyNumberFormat="1" applyFont="1" applyFill="1" applyBorder="1" applyAlignment="1">
      <alignment vertical="center"/>
    </xf>
    <xf numFmtId="49" fontId="11" fillId="3" borderId="5" xfId="0" applyNumberFormat="1" applyFont="1" applyFill="1" applyBorder="1" applyAlignment="1">
      <alignment vertical="center"/>
    </xf>
    <xf numFmtId="49" fontId="11" fillId="3" borderId="7" xfId="0" applyNumberFormat="1" applyFont="1" applyFill="1" applyBorder="1" applyAlignment="1">
      <alignment vertical="center"/>
    </xf>
    <xf numFmtId="49" fontId="11" fillId="9" borderId="9" xfId="2" applyNumberFormat="1" applyFont="1" applyFill="1" applyBorder="1" applyAlignment="1">
      <alignment vertical="center"/>
    </xf>
    <xf numFmtId="49" fontId="11" fillId="9" borderId="11" xfId="2" applyNumberFormat="1" applyFont="1" applyFill="1" applyBorder="1" applyAlignment="1">
      <alignment vertical="center"/>
    </xf>
    <xf numFmtId="0" fontId="14" fillId="0" borderId="29" xfId="0" applyFont="1" applyBorder="1" applyAlignment="1">
      <alignment horizontal="center" vertical="center"/>
    </xf>
    <xf numFmtId="0" fontId="0" fillId="0" borderId="56" xfId="0" applyBorder="1"/>
    <xf numFmtId="0" fontId="0" fillId="0" borderId="57" xfId="0" applyBorder="1"/>
    <xf numFmtId="164" fontId="0" fillId="0" borderId="0" xfId="0" applyNumberFormat="1"/>
    <xf numFmtId="164" fontId="6" fillId="11" borderId="0" xfId="2" applyNumberFormat="1"/>
    <xf numFmtId="0" fontId="0" fillId="0" borderId="20" xfId="0" applyBorder="1"/>
    <xf numFmtId="164" fontId="0" fillId="0" borderId="58" xfId="0" applyNumberFormat="1" applyBorder="1"/>
    <xf numFmtId="0" fontId="0" fillId="0" borderId="21" xfId="0" applyBorder="1"/>
    <xf numFmtId="164" fontId="0" fillId="0" borderId="59" xfId="0" applyNumberFormat="1" applyBorder="1"/>
    <xf numFmtId="164" fontId="6" fillId="11" borderId="59" xfId="2" applyNumberFormat="1" applyBorder="1"/>
    <xf numFmtId="164" fontId="7" fillId="12" borderId="59" xfId="3" applyNumberFormat="1" applyBorder="1"/>
    <xf numFmtId="8" fontId="0" fillId="0" borderId="59" xfId="0" applyNumberFormat="1" applyBorder="1"/>
    <xf numFmtId="0" fontId="0" fillId="0" borderId="22" xfId="0" applyBorder="1"/>
    <xf numFmtId="164" fontId="0" fillId="0" borderId="60" xfId="0" applyNumberFormat="1" applyBorder="1"/>
    <xf numFmtId="0" fontId="0" fillId="0" borderId="58" xfId="0" applyBorder="1"/>
    <xf numFmtId="0" fontId="0" fillId="0" borderId="33" xfId="0" applyBorder="1"/>
    <xf numFmtId="6" fontId="0" fillId="0" borderId="54" xfId="0" applyNumberFormat="1" applyBorder="1"/>
    <xf numFmtId="164" fontId="6" fillId="11" borderId="60" xfId="2" applyNumberFormat="1" applyBorder="1"/>
    <xf numFmtId="0" fontId="0" fillId="0" borderId="5" xfId="0" applyBorder="1" applyAlignment="1">
      <alignment horizontal="center"/>
    </xf>
    <xf numFmtId="0" fontId="0" fillId="0" borderId="5" xfId="0" applyBorder="1" applyAlignment="1">
      <alignment horizontal="center" vertical="center"/>
    </xf>
    <xf numFmtId="14" fontId="0" fillId="0" borderId="61" xfId="0" applyNumberFormat="1" applyBorder="1" applyAlignment="1">
      <alignment horizontal="center" vertical="center"/>
    </xf>
    <xf numFmtId="14" fontId="0" fillId="0" borderId="41" xfId="0" applyNumberFormat="1" applyBorder="1"/>
    <xf numFmtId="0" fontId="0" fillId="2" borderId="12" xfId="0" applyFill="1" applyBorder="1"/>
    <xf numFmtId="0" fontId="0" fillId="2" borderId="62" xfId="0" applyFill="1" applyBorder="1"/>
    <xf numFmtId="0" fontId="0" fillId="5" borderId="0" xfId="0" applyFill="1"/>
    <xf numFmtId="0" fontId="1" fillId="8" borderId="0" xfId="0" applyFont="1" applyFill="1" applyAlignment="1">
      <alignment horizontal="center"/>
    </xf>
    <xf numFmtId="0" fontId="0" fillId="3" borderId="0" xfId="0" applyFill="1" applyAlignment="1">
      <alignment horizontal="center"/>
    </xf>
    <xf numFmtId="0" fontId="0" fillId="20" borderId="0" xfId="0" applyFill="1" applyAlignment="1">
      <alignment horizontal="center"/>
    </xf>
    <xf numFmtId="0" fontId="1" fillId="4" borderId="0" xfId="0" applyFont="1" applyFill="1" applyAlignment="1">
      <alignment horizontal="center"/>
    </xf>
    <xf numFmtId="0" fontId="0" fillId="5" borderId="0" xfId="0" applyFill="1" applyAlignment="1">
      <alignment horizontal="center"/>
    </xf>
    <xf numFmtId="0" fontId="0" fillId="17" borderId="42" xfId="0" applyFill="1" applyBorder="1" applyAlignment="1">
      <alignment horizontal="center"/>
    </xf>
    <xf numFmtId="0" fontId="0" fillId="17" borderId="40" xfId="0" applyFill="1" applyBorder="1" applyAlignment="1">
      <alignment horizontal="center"/>
    </xf>
    <xf numFmtId="0" fontId="15" fillId="16" borderId="40" xfId="0" applyFont="1" applyFill="1" applyBorder="1" applyAlignment="1">
      <alignment horizontal="center"/>
    </xf>
    <xf numFmtId="0" fontId="15" fillId="16" borderId="51" xfId="0" applyFont="1" applyFill="1" applyBorder="1" applyAlignment="1">
      <alignment horizontal="center"/>
    </xf>
    <xf numFmtId="0" fontId="0" fillId="23" borderId="0" xfId="0" applyFill="1" applyAlignment="1">
      <alignment horizontal="center"/>
    </xf>
    <xf numFmtId="0" fontId="1" fillId="3" borderId="0" xfId="0" applyFont="1" applyFill="1" applyAlignment="1">
      <alignment horizontal="center"/>
    </xf>
    <xf numFmtId="0" fontId="0" fillId="15" borderId="0" xfId="0" applyFill="1" applyAlignment="1">
      <alignment horizontal="center"/>
    </xf>
    <xf numFmtId="0" fontId="1" fillId="4" borderId="3" xfId="0" applyFont="1" applyFill="1" applyBorder="1" applyAlignment="1">
      <alignment horizontal="center"/>
    </xf>
    <xf numFmtId="0" fontId="1" fillId="4" borderId="10" xfId="0" applyFont="1" applyFill="1" applyBorder="1" applyAlignment="1">
      <alignment horizontal="center"/>
    </xf>
    <xf numFmtId="0" fontId="1" fillId="3" borderId="23" xfId="0" applyFont="1" applyFill="1" applyBorder="1" applyAlignment="1">
      <alignment horizontal="center"/>
    </xf>
    <xf numFmtId="0" fontId="1" fillId="3" borderId="6" xfId="0" applyFont="1" applyFill="1" applyBorder="1" applyAlignment="1">
      <alignment horizontal="center"/>
    </xf>
    <xf numFmtId="0" fontId="1" fillId="3" borderId="24" xfId="0" applyFont="1" applyFill="1" applyBorder="1" applyAlignment="1">
      <alignment horizontal="center"/>
    </xf>
    <xf numFmtId="0" fontId="1" fillId="3" borderId="3" xfId="0" applyFont="1" applyFill="1" applyBorder="1" applyAlignment="1">
      <alignment horizontal="center"/>
    </xf>
    <xf numFmtId="0" fontId="1" fillId="4" borderId="6" xfId="0" applyFont="1" applyFill="1" applyBorder="1" applyAlignment="1">
      <alignment horizontal="center"/>
    </xf>
    <xf numFmtId="0" fontId="1" fillId="3" borderId="38" xfId="0" applyFont="1" applyFill="1" applyBorder="1" applyAlignment="1">
      <alignment horizontal="center"/>
    </xf>
    <xf numFmtId="0" fontId="1" fillId="3" borderId="52" xfId="0" applyFont="1" applyFill="1" applyBorder="1" applyAlignment="1">
      <alignment horizontal="center"/>
    </xf>
    <xf numFmtId="0" fontId="1" fillId="18" borderId="52" xfId="0" applyFont="1" applyFill="1" applyBorder="1" applyAlignment="1">
      <alignment horizontal="center"/>
    </xf>
    <xf numFmtId="0" fontId="1" fillId="15" borderId="52" xfId="0" applyFont="1" applyFill="1" applyBorder="1" applyAlignment="1">
      <alignment horizontal="center"/>
    </xf>
    <xf numFmtId="0" fontId="1" fillId="18" borderId="10" xfId="0" applyFont="1" applyFill="1" applyBorder="1" applyAlignment="1">
      <alignment horizontal="center"/>
    </xf>
    <xf numFmtId="0" fontId="17" fillId="19" borderId="10" xfId="0" applyFont="1" applyFill="1" applyBorder="1" applyAlignment="1">
      <alignment horizontal="center"/>
    </xf>
    <xf numFmtId="0" fontId="1" fillId="7" borderId="6"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3"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3" xfId="0" applyFont="1" applyFill="1" applyBorder="1" applyAlignment="1">
      <alignment horizontal="center" vertical="center"/>
    </xf>
    <xf numFmtId="0" fontId="1" fillId="18" borderId="3" xfId="0" applyFont="1" applyFill="1" applyBorder="1" applyAlignment="1">
      <alignment horizontal="center"/>
    </xf>
    <xf numFmtId="0" fontId="1" fillId="5" borderId="3" xfId="0" applyFont="1" applyFill="1" applyBorder="1" applyAlignment="1">
      <alignment horizontal="center"/>
    </xf>
    <xf numFmtId="0" fontId="1" fillId="15" borderId="3" xfId="0" applyFont="1" applyFill="1" applyBorder="1" applyAlignment="1">
      <alignment horizontal="center"/>
    </xf>
    <xf numFmtId="0" fontId="1" fillId="5" borderId="10" xfId="0" applyFont="1" applyFill="1" applyBorder="1" applyAlignment="1">
      <alignment horizontal="center"/>
    </xf>
    <xf numFmtId="0" fontId="1" fillId="15" borderId="6" xfId="0" applyFont="1" applyFill="1" applyBorder="1" applyAlignment="1">
      <alignment horizontal="center"/>
    </xf>
    <xf numFmtId="0" fontId="1" fillId="3" borderId="40" xfId="0" applyFont="1" applyFill="1" applyBorder="1" applyAlignment="1">
      <alignment horizontal="center"/>
    </xf>
    <xf numFmtId="0" fontId="1" fillId="15" borderId="40" xfId="0" applyFont="1" applyFill="1" applyBorder="1" applyAlignment="1">
      <alignment horizontal="center"/>
    </xf>
    <xf numFmtId="0" fontId="1" fillId="4" borderId="40" xfId="0" applyFont="1" applyFill="1" applyBorder="1" applyAlignment="1">
      <alignment horizontal="center"/>
    </xf>
    <xf numFmtId="0" fontId="1" fillId="5" borderId="40" xfId="0" applyFont="1" applyFill="1" applyBorder="1" applyAlignment="1">
      <alignment horizontal="center"/>
    </xf>
    <xf numFmtId="0" fontId="1" fillId="3" borderId="25" xfId="0" applyFont="1" applyFill="1" applyBorder="1" applyAlignment="1">
      <alignment horizontal="center"/>
    </xf>
    <xf numFmtId="0" fontId="1" fillId="3" borderId="10" xfId="0" applyFont="1" applyFill="1" applyBorder="1" applyAlignment="1">
      <alignment horizontal="center"/>
    </xf>
    <xf numFmtId="0" fontId="1" fillId="8" borderId="42" xfId="0" applyFont="1" applyFill="1" applyBorder="1" applyAlignment="1">
      <alignment horizontal="center"/>
    </xf>
    <xf numFmtId="0" fontId="1" fillId="8" borderId="40" xfId="0" applyFont="1" applyFill="1" applyBorder="1" applyAlignment="1">
      <alignment horizontal="center"/>
    </xf>
    <xf numFmtId="0" fontId="1" fillId="8" borderId="25" xfId="0" applyFont="1" applyFill="1" applyBorder="1" applyAlignment="1">
      <alignment horizontal="center"/>
    </xf>
    <xf numFmtId="0" fontId="1" fillId="8" borderId="10" xfId="0" applyFont="1" applyFill="1" applyBorder="1" applyAlignment="1">
      <alignment horizontal="center"/>
    </xf>
    <xf numFmtId="0" fontId="1" fillId="8" borderId="24" xfId="0" applyFont="1" applyFill="1" applyBorder="1" applyAlignment="1">
      <alignment horizontal="center"/>
    </xf>
    <xf numFmtId="0" fontId="1" fillId="8" borderId="3" xfId="0" applyFont="1" applyFill="1" applyBorder="1" applyAlignment="1">
      <alignment horizontal="center"/>
    </xf>
    <xf numFmtId="20" fontId="0" fillId="0" borderId="33" xfId="0" applyNumberFormat="1" applyBorder="1" applyAlignment="1">
      <alignment horizontal="center"/>
    </xf>
    <xf numFmtId="0" fontId="0" fillId="0" borderId="34" xfId="0" applyBorder="1" applyAlignment="1">
      <alignment horizontal="center"/>
    </xf>
    <xf numFmtId="0" fontId="0" fillId="0" borderId="54" xfId="0" applyBorder="1" applyAlignment="1">
      <alignment horizontal="center"/>
    </xf>
    <xf numFmtId="0" fontId="1" fillId="4" borderId="52" xfId="0" applyFont="1" applyFill="1" applyBorder="1" applyAlignment="1">
      <alignment horizontal="center"/>
    </xf>
    <xf numFmtId="0" fontId="1" fillId="18" borderId="1" xfId="0" applyFont="1" applyFill="1" applyBorder="1" applyAlignment="1">
      <alignment horizontal="center" vertical="center"/>
    </xf>
    <xf numFmtId="0" fontId="1" fillId="18" borderId="0" xfId="0" applyFont="1" applyFill="1" applyAlignment="1">
      <alignment horizontal="center" vertical="center"/>
    </xf>
    <xf numFmtId="0" fontId="1" fillId="18" borderId="2" xfId="0" applyFont="1" applyFill="1" applyBorder="1" applyAlignment="1">
      <alignment horizontal="center" vertical="center"/>
    </xf>
    <xf numFmtId="0" fontId="1" fillId="18" borderId="43" xfId="0" applyFont="1" applyFill="1" applyBorder="1" applyAlignment="1">
      <alignment horizontal="center" vertical="center"/>
    </xf>
    <xf numFmtId="0" fontId="1" fillId="18" borderId="32" xfId="0" applyFont="1" applyFill="1" applyBorder="1" applyAlignment="1">
      <alignment horizontal="center" vertical="center"/>
    </xf>
    <xf numFmtId="0" fontId="1" fillId="18" borderId="44"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0" xfId="0" applyFont="1" applyFill="1" applyAlignment="1">
      <alignment horizontal="center" vertical="center"/>
    </xf>
    <xf numFmtId="0" fontId="1" fillId="15" borderId="2" xfId="0" applyFont="1" applyFill="1" applyBorder="1" applyAlignment="1">
      <alignment horizontal="center" vertical="center"/>
    </xf>
    <xf numFmtId="0" fontId="1" fillId="15" borderId="45" xfId="0" applyFont="1" applyFill="1" applyBorder="1" applyAlignment="1">
      <alignment horizontal="center" vertical="center"/>
    </xf>
    <xf numFmtId="0" fontId="1" fillId="15" borderId="46" xfId="0" applyFont="1" applyFill="1" applyBorder="1" applyAlignment="1">
      <alignment horizontal="center" vertical="center"/>
    </xf>
    <xf numFmtId="0" fontId="1" fillId="15" borderId="38" xfId="0" applyFont="1" applyFill="1" applyBorder="1" applyAlignment="1">
      <alignment horizontal="center" vertical="center"/>
    </xf>
    <xf numFmtId="0" fontId="1" fillId="5"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0" fontId="1" fillId="5" borderId="52" xfId="0" applyFont="1" applyFill="1" applyBorder="1" applyAlignment="1">
      <alignment horizontal="center"/>
    </xf>
    <xf numFmtId="0" fontId="1" fillId="6" borderId="62" xfId="0" applyFont="1" applyFill="1" applyBorder="1" applyAlignment="1">
      <alignment horizontal="center"/>
    </xf>
    <xf numFmtId="0" fontId="0" fillId="17" borderId="52" xfId="0" applyFill="1" applyBorder="1" applyAlignment="1">
      <alignment horizontal="center"/>
    </xf>
    <xf numFmtId="0" fontId="0" fillId="17" borderId="53" xfId="0" applyFill="1" applyBorder="1" applyAlignment="1">
      <alignment horizontal="center"/>
    </xf>
    <xf numFmtId="0" fontId="0" fillId="17" borderId="3" xfId="0" applyFill="1" applyBorder="1" applyAlignment="1">
      <alignment horizontal="center"/>
    </xf>
    <xf numFmtId="0" fontId="0" fillId="17" borderId="49" xfId="0" applyFill="1" applyBorder="1" applyAlignment="1">
      <alignment horizontal="center"/>
    </xf>
    <xf numFmtId="0" fontId="16" fillId="9" borderId="62" xfId="0" applyFont="1" applyFill="1" applyBorder="1" applyAlignment="1">
      <alignment horizontal="center"/>
    </xf>
    <xf numFmtId="0" fontId="1" fillId="4" borderId="62" xfId="0" applyFont="1" applyFill="1" applyBorder="1" applyAlignment="1">
      <alignment horizontal="center"/>
    </xf>
    <xf numFmtId="0" fontId="1" fillId="3" borderId="62" xfId="0" applyFont="1" applyFill="1" applyBorder="1" applyAlignment="1">
      <alignment horizontal="center"/>
    </xf>
    <xf numFmtId="0" fontId="9" fillId="20" borderId="62" xfId="0" applyFont="1" applyFill="1" applyBorder="1" applyAlignment="1">
      <alignment horizontal="center"/>
    </xf>
    <xf numFmtId="0" fontId="15" fillId="16" borderId="32" xfId="0" applyFont="1" applyFill="1" applyBorder="1" applyAlignment="1">
      <alignment horizontal="center"/>
    </xf>
    <xf numFmtId="0" fontId="15" fillId="16" borderId="34" xfId="0" applyFont="1" applyFill="1" applyBorder="1" applyAlignment="1">
      <alignment horizontal="center"/>
    </xf>
    <xf numFmtId="0" fontId="0" fillId="15" borderId="62" xfId="0" applyFill="1" applyBorder="1" applyAlignment="1">
      <alignment horizontal="center"/>
    </xf>
    <xf numFmtId="0" fontId="17" fillId="19" borderId="52" xfId="0" applyFont="1" applyFill="1" applyBorder="1" applyAlignment="1">
      <alignment horizontal="center"/>
    </xf>
    <xf numFmtId="0" fontId="0" fillId="7" borderId="62" xfId="0" applyFill="1" applyBorder="1" applyAlignment="1">
      <alignment horizontal="center"/>
    </xf>
    <xf numFmtId="0" fontId="1" fillId="4" borderId="10" xfId="0" applyFont="1" applyFill="1" applyBorder="1" applyAlignment="1">
      <alignment horizontal="center" vertical="center"/>
    </xf>
    <xf numFmtId="0" fontId="1" fillId="7" borderId="10" xfId="0" applyFont="1" applyFill="1" applyBorder="1" applyAlignment="1">
      <alignment horizontal="center" vertical="center" wrapText="1"/>
    </xf>
    <xf numFmtId="0" fontId="1" fillId="15" borderId="10" xfId="0" applyFont="1" applyFill="1" applyBorder="1" applyAlignment="1">
      <alignment horizontal="center"/>
    </xf>
    <xf numFmtId="0" fontId="1" fillId="15" borderId="47" xfId="0" applyFont="1" applyFill="1" applyBorder="1" applyAlignment="1">
      <alignment horizontal="center" vertical="center"/>
    </xf>
    <xf numFmtId="0" fontId="1" fillId="15" borderId="31" xfId="0" applyFont="1" applyFill="1" applyBorder="1" applyAlignment="1">
      <alignment horizontal="center" vertical="center"/>
    </xf>
    <xf numFmtId="0" fontId="1" fillId="15" borderId="48" xfId="0" applyFont="1" applyFill="1" applyBorder="1" applyAlignment="1">
      <alignment horizontal="center" vertical="center"/>
    </xf>
    <xf numFmtId="0" fontId="1" fillId="5" borderId="6" xfId="0" applyFont="1" applyFill="1" applyBorder="1" applyAlignment="1">
      <alignment horizontal="center"/>
    </xf>
    <xf numFmtId="0" fontId="0" fillId="17" borderId="10" xfId="0" applyFill="1" applyBorder="1" applyAlignment="1">
      <alignment horizontal="center"/>
    </xf>
    <xf numFmtId="0" fontId="0" fillId="17" borderId="11" xfId="0" applyFill="1" applyBorder="1" applyAlignment="1">
      <alignment horizontal="center"/>
    </xf>
    <xf numFmtId="0" fontId="1" fillId="8" borderId="23" xfId="0" applyFont="1" applyFill="1" applyBorder="1" applyAlignment="1">
      <alignment horizontal="center"/>
    </xf>
    <xf numFmtId="0" fontId="1" fillId="8" borderId="6" xfId="0" applyFont="1" applyFill="1" applyBorder="1" applyAlignment="1">
      <alignment horizontal="center"/>
    </xf>
    <xf numFmtId="0" fontId="0" fillId="15" borderId="36" xfId="0" applyFill="1" applyBorder="1" applyAlignment="1">
      <alignment horizontal="center" vertical="center" wrapText="1"/>
    </xf>
    <xf numFmtId="0" fontId="0" fillId="15" borderId="37"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43" xfId="0" applyFill="1" applyBorder="1" applyAlignment="1">
      <alignment horizontal="center" vertical="center" wrapText="1"/>
    </xf>
    <xf numFmtId="0" fontId="0" fillId="15" borderId="44" xfId="0" applyFill="1" applyBorder="1" applyAlignment="1">
      <alignment horizontal="center" vertical="center" wrapText="1"/>
    </xf>
    <xf numFmtId="0" fontId="17" fillId="19" borderId="35" xfId="0" applyFont="1" applyFill="1" applyBorder="1" applyAlignment="1">
      <alignment horizontal="center"/>
    </xf>
    <xf numFmtId="0" fontId="1" fillId="3" borderId="6" xfId="0" applyFont="1" applyFill="1" applyBorder="1" applyAlignment="1">
      <alignment horizontal="center" vertical="center"/>
    </xf>
    <xf numFmtId="0" fontId="1" fillId="10" borderId="41" xfId="0" applyFont="1" applyFill="1" applyBorder="1" applyAlignment="1">
      <alignment horizontal="center"/>
    </xf>
    <xf numFmtId="0" fontId="1" fillId="10" borderId="42" xfId="0" applyFont="1" applyFill="1" applyBorder="1" applyAlignment="1">
      <alignment horizontal="center"/>
    </xf>
    <xf numFmtId="0" fontId="1" fillId="10" borderId="47" xfId="0" applyFont="1" applyFill="1" applyBorder="1" applyAlignment="1">
      <alignment horizontal="center"/>
    </xf>
    <xf numFmtId="0" fontId="1" fillId="10" borderId="31" xfId="0" applyFont="1" applyFill="1" applyBorder="1" applyAlignment="1">
      <alignment horizontal="center"/>
    </xf>
    <xf numFmtId="0" fontId="1" fillId="10" borderId="33" xfId="0" applyFont="1" applyFill="1" applyBorder="1" applyAlignment="1">
      <alignment horizontal="center"/>
    </xf>
    <xf numFmtId="0" fontId="1" fillId="10" borderId="34" xfId="0" applyFont="1" applyFill="1" applyBorder="1" applyAlignment="1">
      <alignment horizontal="center"/>
    </xf>
    <xf numFmtId="0" fontId="1" fillId="10" borderId="1" xfId="0" applyFont="1" applyFill="1" applyBorder="1" applyAlignment="1">
      <alignment horizontal="center"/>
    </xf>
    <xf numFmtId="0" fontId="1" fillId="10" borderId="0" xfId="0" applyFont="1" applyFill="1" applyAlignment="1">
      <alignment horizontal="center"/>
    </xf>
    <xf numFmtId="0" fontId="1" fillId="20" borderId="41" xfId="0" applyFont="1" applyFill="1" applyBorder="1" applyAlignment="1">
      <alignment horizontal="center"/>
    </xf>
    <xf numFmtId="0" fontId="1" fillId="20" borderId="34" xfId="0" applyFont="1" applyFill="1" applyBorder="1" applyAlignment="1">
      <alignment horizontal="center"/>
    </xf>
    <xf numFmtId="0" fontId="15" fillId="14" borderId="0" xfId="0" applyFont="1" applyFill="1" applyAlignment="1">
      <alignment horizontal="center"/>
    </xf>
    <xf numFmtId="0" fontId="0" fillId="17" borderId="51" xfId="0" applyFill="1" applyBorder="1" applyAlignment="1">
      <alignment horizontal="center"/>
    </xf>
    <xf numFmtId="0" fontId="0" fillId="17" borderId="6" xfId="0" applyFill="1" applyBorder="1" applyAlignment="1">
      <alignment horizontal="center"/>
    </xf>
    <xf numFmtId="0" fontId="0" fillId="17" borderId="7" xfId="0" applyFill="1" applyBorder="1" applyAlignment="1">
      <alignment horizontal="center"/>
    </xf>
    <xf numFmtId="0" fontId="1" fillId="15" borderId="43" xfId="0" applyFont="1" applyFill="1" applyBorder="1" applyAlignment="1">
      <alignment horizontal="center" vertical="center"/>
    </xf>
    <xf numFmtId="0" fontId="1" fillId="15" borderId="32" xfId="0" applyFont="1" applyFill="1" applyBorder="1" applyAlignment="1">
      <alignment horizontal="center" vertical="center"/>
    </xf>
    <xf numFmtId="0" fontId="1" fillId="15" borderId="41" xfId="0" applyFont="1" applyFill="1" applyBorder="1" applyAlignment="1">
      <alignment horizontal="center" vertical="center"/>
    </xf>
    <xf numFmtId="0" fontId="1" fillId="15" borderId="34" xfId="0" applyFont="1" applyFill="1" applyBorder="1" applyAlignment="1">
      <alignment horizontal="center" vertical="center"/>
    </xf>
    <xf numFmtId="0" fontId="0" fillId="18" borderId="41" xfId="0" applyFill="1" applyBorder="1" applyAlignment="1">
      <alignment horizontal="center"/>
    </xf>
    <xf numFmtId="0" fontId="0" fillId="18" borderId="34" xfId="0" applyFill="1" applyBorder="1" applyAlignment="1">
      <alignment horizontal="center"/>
    </xf>
    <xf numFmtId="0" fontId="0" fillId="18" borderId="42" xfId="0" applyFill="1" applyBorder="1" applyAlignment="1">
      <alignment horizontal="center"/>
    </xf>
    <xf numFmtId="0" fontId="0" fillId="14" borderId="0" xfId="0" applyFill="1" applyAlignment="1">
      <alignment horizontal="center"/>
    </xf>
    <xf numFmtId="0" fontId="17" fillId="19" borderId="6" xfId="0" applyFont="1" applyFill="1" applyBorder="1" applyAlignment="1">
      <alignment horizontal="center"/>
    </xf>
    <xf numFmtId="0" fontId="0" fillId="15" borderId="3" xfId="0" applyFill="1" applyBorder="1" applyAlignment="1">
      <alignment horizontal="center"/>
    </xf>
    <xf numFmtId="0" fontId="0" fillId="15" borderId="35" xfId="0" applyFill="1" applyBorder="1" applyAlignment="1">
      <alignment horizontal="center"/>
    </xf>
    <xf numFmtId="0" fontId="0" fillId="18" borderId="31" xfId="0" applyFill="1" applyBorder="1" applyAlignment="1">
      <alignment horizontal="center" vertical="center"/>
    </xf>
    <xf numFmtId="0" fontId="0" fillId="18" borderId="48" xfId="0" applyFill="1" applyBorder="1" applyAlignment="1">
      <alignment horizontal="center" vertical="center"/>
    </xf>
    <xf numFmtId="0" fontId="0" fillId="18" borderId="0" xfId="0" applyFill="1" applyAlignment="1">
      <alignment horizontal="center" vertical="center"/>
    </xf>
    <xf numFmtId="0" fontId="0" fillId="18" borderId="2" xfId="0" applyFill="1" applyBorder="1" applyAlignment="1">
      <alignment horizontal="center" vertical="center"/>
    </xf>
    <xf numFmtId="0" fontId="0" fillId="18" borderId="32" xfId="0" applyFill="1" applyBorder="1" applyAlignment="1">
      <alignment horizontal="center" vertical="center"/>
    </xf>
    <xf numFmtId="0" fontId="0" fillId="18" borderId="44" xfId="0" applyFill="1" applyBorder="1" applyAlignment="1">
      <alignment horizontal="center" vertical="center"/>
    </xf>
    <xf numFmtId="0" fontId="0" fillId="17" borderId="35" xfId="0" applyFill="1" applyBorder="1" applyAlignment="1">
      <alignment horizontal="center"/>
    </xf>
    <xf numFmtId="0" fontId="0" fillId="17" borderId="50" xfId="0" applyFill="1" applyBorder="1" applyAlignment="1">
      <alignment horizontal="center"/>
    </xf>
    <xf numFmtId="0" fontId="1" fillId="15" borderId="35" xfId="0" applyFont="1" applyFill="1" applyBorder="1" applyAlignment="1">
      <alignment horizontal="center"/>
    </xf>
    <xf numFmtId="0" fontId="1" fillId="20" borderId="0" xfId="0" applyFont="1" applyFill="1" applyAlignment="1">
      <alignment horizontal="center"/>
    </xf>
    <xf numFmtId="0" fontId="0" fillId="15" borderId="6" xfId="0" applyFill="1" applyBorder="1" applyAlignment="1">
      <alignment horizontal="center"/>
    </xf>
    <xf numFmtId="0" fontId="1" fillId="15" borderId="6" xfId="0" applyFont="1" applyFill="1" applyBorder="1" applyAlignment="1">
      <alignment horizontal="center" vertical="center"/>
    </xf>
    <xf numFmtId="0" fontId="1" fillId="15" borderId="3" xfId="0" applyFont="1" applyFill="1" applyBorder="1" applyAlignment="1">
      <alignment horizontal="center" vertical="center"/>
    </xf>
    <xf numFmtId="0" fontId="17" fillId="19" borderId="41" xfId="0" applyFont="1" applyFill="1" applyBorder="1" applyAlignment="1">
      <alignment horizontal="center"/>
    </xf>
    <xf numFmtId="0" fontId="17" fillId="19" borderId="42" xfId="0" applyFont="1" applyFill="1" applyBorder="1" applyAlignment="1">
      <alignment horizontal="center"/>
    </xf>
    <xf numFmtId="0" fontId="17" fillId="19" borderId="40" xfId="0" applyFont="1" applyFill="1" applyBorder="1" applyAlignment="1">
      <alignment horizontal="center"/>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xf>
    <xf numFmtId="0" fontId="0" fillId="0" borderId="18" xfId="0" applyBorder="1" applyAlignment="1">
      <alignment horizontal="center" vertical="center"/>
    </xf>
    <xf numFmtId="0" fontId="0" fillId="14" borderId="16" xfId="0" applyFill="1" applyBorder="1" applyAlignment="1">
      <alignment horizontal="center" vertical="center"/>
    </xf>
    <xf numFmtId="0" fontId="0" fillId="14" borderId="18" xfId="0" applyFill="1" applyBorder="1" applyAlignment="1">
      <alignment horizontal="center" vertical="center"/>
    </xf>
    <xf numFmtId="0" fontId="0" fillId="14" borderId="16" xfId="0" applyFill="1" applyBorder="1" applyAlignment="1">
      <alignment horizontal="center"/>
    </xf>
    <xf numFmtId="0" fontId="0" fillId="14" borderId="18" xfId="0" applyFill="1" applyBorder="1" applyAlignment="1">
      <alignment horizontal="center"/>
    </xf>
    <xf numFmtId="0" fontId="13" fillId="0" borderId="20" xfId="0" applyFont="1" applyBorder="1" applyAlignment="1">
      <alignment horizontal="center" vertical="center" textRotation="90"/>
    </xf>
    <xf numFmtId="0" fontId="13" fillId="0" borderId="21" xfId="0" applyFont="1" applyBorder="1" applyAlignment="1">
      <alignment horizontal="center" vertical="center" textRotation="90"/>
    </xf>
    <xf numFmtId="0" fontId="13" fillId="0" borderId="22" xfId="0" applyFont="1" applyBorder="1" applyAlignment="1">
      <alignment horizontal="center" vertical="center" textRotation="90"/>
    </xf>
    <xf numFmtId="0" fontId="0" fillId="24" borderId="32" xfId="0" applyFill="1" applyBorder="1" applyAlignment="1">
      <alignment horizontal="center"/>
    </xf>
    <xf numFmtId="0" fontId="0" fillId="24" borderId="60" xfId="0" applyFill="1" applyBorder="1" applyAlignment="1">
      <alignment horizontal="center"/>
    </xf>
    <xf numFmtId="0" fontId="0" fillId="24" borderId="0" xfId="0" applyFill="1" applyAlignment="1">
      <alignment horizontal="center"/>
    </xf>
    <xf numFmtId="0" fontId="0" fillId="0" borderId="3" xfId="0" applyBorder="1"/>
    <xf numFmtId="0" fontId="0" fillId="0" borderId="7" xfId="0" applyBorder="1"/>
    <xf numFmtId="0" fontId="0" fillId="2" borderId="11" xfId="0" applyFill="1" applyBorder="1"/>
    <xf numFmtId="0" fontId="0" fillId="2" borderId="50" xfId="0" applyFill="1" applyBorder="1"/>
    <xf numFmtId="0" fontId="0" fillId="2" borderId="7" xfId="0" applyFill="1" applyBorder="1"/>
    <xf numFmtId="0" fontId="0" fillId="2" borderId="49" xfId="0" applyFill="1" applyBorder="1"/>
    <xf numFmtId="0" fontId="0" fillId="0" borderId="59" xfId="0" applyBorder="1"/>
    <xf numFmtId="0" fontId="0" fillId="0" borderId="33" xfId="0" applyBorder="1" applyAlignment="1">
      <alignment horizontal="center"/>
    </xf>
    <xf numFmtId="0" fontId="0" fillId="2" borderId="20" xfId="0" applyFill="1" applyBorder="1" applyAlignment="1">
      <alignment horizontal="center"/>
    </xf>
    <xf numFmtId="0" fontId="0" fillId="2" borderId="31" xfId="0" applyFill="1" applyBorder="1" applyAlignment="1">
      <alignment horizontal="center"/>
    </xf>
    <xf numFmtId="0" fontId="0" fillId="2" borderId="58" xfId="0" applyFill="1" applyBorder="1" applyAlignment="1">
      <alignment horizontal="center"/>
    </xf>
    <xf numFmtId="0" fontId="0" fillId="0" borderId="12" xfId="0" applyBorder="1"/>
    <xf numFmtId="0" fontId="0" fillId="0" borderId="13" xfId="0" applyBorder="1"/>
    <xf numFmtId="0" fontId="0" fillId="0" borderId="49" xfId="0" applyBorder="1"/>
    <xf numFmtId="0" fontId="0" fillId="0" borderId="16" xfId="0"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2" fillId="0" borderId="16" xfId="0" applyFont="1" applyFill="1" applyBorder="1" applyAlignment="1">
      <alignment horizontal="center" vertical="center"/>
    </xf>
    <xf numFmtId="49" fontId="11" fillId="0" borderId="0" xfId="2" applyNumberFormat="1" applyFont="1" applyFill="1" applyBorder="1" applyAlignment="1">
      <alignment vertical="center"/>
    </xf>
    <xf numFmtId="49" fontId="11" fillId="0" borderId="0" xfId="3" applyNumberFormat="1" applyFont="1" applyFill="1" applyBorder="1" applyAlignment="1">
      <alignment vertical="center"/>
    </xf>
    <xf numFmtId="0" fontId="0" fillId="0" borderId="0" xfId="0" applyFill="1" applyBorder="1"/>
    <xf numFmtId="49" fontId="11" fillId="0" borderId="0" xfId="0" applyNumberFormat="1" applyFont="1" applyFill="1" applyBorder="1" applyAlignment="1">
      <alignment vertical="center"/>
    </xf>
    <xf numFmtId="49" fontId="6" fillId="0" borderId="17" xfId="2" applyNumberFormat="1" applyFill="1" applyBorder="1" applyAlignment="1">
      <alignment horizontal="center"/>
    </xf>
    <xf numFmtId="49" fontId="8" fillId="0" borderId="17" xfId="4" applyNumberFormat="1" applyFill="1" applyBorder="1" applyAlignment="1">
      <alignment horizontal="center"/>
    </xf>
    <xf numFmtId="49" fontId="6" fillId="0" borderId="19" xfId="2" applyNumberFormat="1" applyFill="1" applyBorder="1" applyAlignment="1">
      <alignment horizontal="center"/>
    </xf>
    <xf numFmtId="49" fontId="6" fillId="0" borderId="30" xfId="2" applyNumberForma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2" fillId="25" borderId="0" xfId="0" applyFont="1" applyFill="1"/>
    <xf numFmtId="6" fontId="0" fillId="0" borderId="49" xfId="0" applyNumberFormat="1" applyBorder="1"/>
    <xf numFmtId="6" fontId="0" fillId="0" borderId="11" xfId="0" applyNumberFormat="1" applyBorder="1"/>
    <xf numFmtId="0" fontId="2" fillId="25" borderId="0" xfId="0" applyFont="1" applyFill="1"/>
    <xf numFmtId="14" fontId="0" fillId="0" borderId="3" xfId="0" applyNumberFormat="1" applyBorder="1"/>
    <xf numFmtId="0" fontId="18" fillId="0" borderId="0" xfId="0" applyFont="1"/>
    <xf numFmtId="0" fontId="19" fillId="26" borderId="39" xfId="0" applyFont="1" applyFill="1" applyBorder="1" applyAlignment="1">
      <alignment horizontal="center" vertical="center" textRotation="90"/>
    </xf>
    <xf numFmtId="0" fontId="19" fillId="27" borderId="40" xfId="0" applyFont="1" applyFill="1" applyBorder="1" applyAlignment="1">
      <alignment horizontal="center" vertical="center" textRotation="90"/>
    </xf>
    <xf numFmtId="0" fontId="19" fillId="28" borderId="51" xfId="0" applyFont="1" applyFill="1" applyBorder="1" applyAlignment="1">
      <alignment horizontal="center" vertical="center" textRotation="90"/>
    </xf>
    <xf numFmtId="0" fontId="19" fillId="29" borderId="41" xfId="0" applyFont="1" applyFill="1" applyBorder="1" applyAlignment="1">
      <alignment horizontal="center" vertical="center" textRotation="90"/>
    </xf>
    <xf numFmtId="0" fontId="19" fillId="0" borderId="4" xfId="0" applyFont="1" applyBorder="1" applyAlignment="1">
      <alignment vertical="center"/>
    </xf>
    <xf numFmtId="0" fontId="19" fillId="26" borderId="4" xfId="0" applyFont="1" applyFill="1" applyBorder="1" applyAlignment="1">
      <alignment vertical="center" wrapText="1"/>
    </xf>
    <xf numFmtId="0" fontId="19" fillId="27" borderId="4" xfId="0" applyFont="1" applyFill="1" applyBorder="1" applyAlignment="1">
      <alignment vertical="center"/>
    </xf>
    <xf numFmtId="0" fontId="19" fillId="28" borderId="4" xfId="0" applyFont="1" applyFill="1" applyBorder="1" applyAlignment="1">
      <alignment vertical="center" wrapText="1"/>
    </xf>
    <xf numFmtId="0" fontId="19" fillId="29" borderId="4" xfId="0" applyFont="1" applyFill="1" applyBorder="1" applyAlignment="1">
      <alignment horizontal="center" vertical="center"/>
    </xf>
    <xf numFmtId="0" fontId="19" fillId="30" borderId="42" xfId="0" applyFont="1" applyFill="1" applyBorder="1" applyAlignment="1">
      <alignment horizontal="center" vertical="center" textRotation="90"/>
    </xf>
    <xf numFmtId="0" fontId="19" fillId="31" borderId="40" xfId="0" applyFont="1" applyFill="1" applyBorder="1" applyAlignment="1">
      <alignment vertical="center" textRotation="90"/>
    </xf>
    <xf numFmtId="0" fontId="19" fillId="30" borderId="40" xfId="0" applyFont="1" applyFill="1" applyBorder="1" applyAlignment="1">
      <alignment vertical="center" textRotation="90"/>
    </xf>
    <xf numFmtId="0" fontId="19" fillId="31" borderId="51" xfId="0" applyFont="1" applyFill="1" applyBorder="1" applyAlignment="1">
      <alignment vertical="center" textRotation="90"/>
    </xf>
    <xf numFmtId="0" fontId="19" fillId="30" borderId="51" xfId="0" applyFont="1" applyFill="1" applyBorder="1" applyAlignment="1">
      <alignment vertical="center" textRotation="90"/>
    </xf>
    <xf numFmtId="0" fontId="11" fillId="26" borderId="55" xfId="0" applyFont="1" applyFill="1" applyBorder="1" applyAlignment="1">
      <alignment vertical="center"/>
    </xf>
    <xf numFmtId="0" fontId="11" fillId="0" borderId="52" xfId="0" applyFont="1" applyBorder="1" applyAlignment="1">
      <alignment vertical="center"/>
    </xf>
    <xf numFmtId="0" fontId="11" fillId="0" borderId="45" xfId="0" applyFont="1" applyBorder="1" applyAlignment="1">
      <alignment vertical="center"/>
    </xf>
    <xf numFmtId="0" fontId="11" fillId="32" borderId="15" xfId="0" applyFont="1" applyFill="1" applyBorder="1" applyAlignment="1">
      <alignment wrapText="1"/>
    </xf>
    <xf numFmtId="0" fontId="11" fillId="31" borderId="15" xfId="0" applyFont="1" applyFill="1" applyBorder="1"/>
    <xf numFmtId="0" fontId="11" fillId="31" borderId="15" xfId="0" applyFont="1" applyFill="1" applyBorder="1" applyAlignment="1">
      <alignment wrapText="1"/>
    </xf>
    <xf numFmtId="0" fontId="20" fillId="30" borderId="23" xfId="0" applyFont="1" applyFill="1" applyBorder="1" applyAlignment="1">
      <alignment horizontal="center" vertical="center"/>
    </xf>
    <xf numFmtId="0" fontId="20" fillId="31" borderId="6" xfId="0" applyFont="1" applyFill="1" applyBorder="1" applyAlignment="1">
      <alignment horizontal="center" vertical="center"/>
    </xf>
    <xf numFmtId="0" fontId="20" fillId="30" borderId="6" xfId="0" applyFont="1" applyFill="1" applyBorder="1" applyAlignment="1">
      <alignment horizontal="center" vertical="center"/>
    </xf>
    <xf numFmtId="0" fontId="20" fillId="30" borderId="7" xfId="0" applyFont="1" applyFill="1" applyBorder="1" applyAlignment="1">
      <alignment horizontal="center" vertical="center"/>
    </xf>
    <xf numFmtId="0" fontId="11" fillId="0" borderId="8" xfId="0" applyFont="1" applyBorder="1" applyAlignment="1">
      <alignment vertical="center"/>
    </xf>
    <xf numFmtId="0" fontId="11" fillId="0" borderId="3" xfId="0" applyFont="1" applyBorder="1" applyAlignment="1">
      <alignment vertical="center"/>
    </xf>
    <xf numFmtId="0" fontId="11" fillId="0" borderId="64" xfId="0" applyFont="1" applyBorder="1" applyAlignment="1">
      <alignment vertical="center"/>
    </xf>
    <xf numFmtId="0" fontId="11" fillId="31" borderId="17" xfId="0" applyFont="1" applyFill="1" applyBorder="1" applyAlignment="1">
      <alignment wrapText="1"/>
    </xf>
    <xf numFmtId="0" fontId="11" fillId="31" borderId="17" xfId="0" applyFont="1" applyFill="1" applyBorder="1"/>
    <xf numFmtId="0" fontId="20" fillId="30" borderId="24" xfId="0" applyFont="1" applyFill="1" applyBorder="1" applyAlignment="1">
      <alignment horizontal="center" vertical="center"/>
    </xf>
    <xf numFmtId="0" fontId="20" fillId="31" borderId="3" xfId="0" applyFont="1" applyFill="1" applyBorder="1" applyAlignment="1">
      <alignment horizontal="center" vertical="center"/>
    </xf>
    <xf numFmtId="0" fontId="20" fillId="30" borderId="3" xfId="0" applyFont="1" applyFill="1" applyBorder="1" applyAlignment="1">
      <alignment horizontal="center" vertical="center"/>
    </xf>
    <xf numFmtId="0" fontId="20" fillId="30" borderId="49" xfId="0" applyFont="1" applyFill="1" applyBorder="1" applyAlignment="1">
      <alignment horizontal="center" vertical="center"/>
    </xf>
    <xf numFmtId="0" fontId="11" fillId="31" borderId="17" xfId="0" applyFont="1" applyFill="1" applyBorder="1" applyAlignment="1">
      <alignment horizontal="left" vertical="center" wrapText="1"/>
    </xf>
    <xf numFmtId="0" fontId="11" fillId="31" borderId="17" xfId="0" applyFont="1" applyFill="1" applyBorder="1" applyAlignment="1">
      <alignment horizontal="left" vertical="center"/>
    </xf>
    <xf numFmtId="0" fontId="11" fillId="26" borderId="9" xfId="0" applyFont="1" applyFill="1" applyBorder="1" applyAlignment="1">
      <alignment vertical="center"/>
    </xf>
    <xf numFmtId="0" fontId="11" fillId="27" borderId="10" xfId="0" applyFont="1" applyFill="1" applyBorder="1" applyAlignment="1">
      <alignment vertical="center"/>
    </xf>
    <xf numFmtId="0" fontId="11" fillId="0" borderId="10" xfId="0" applyFont="1" applyBorder="1" applyAlignment="1">
      <alignment vertical="center"/>
    </xf>
    <xf numFmtId="0" fontId="11" fillId="0" borderId="63" xfId="0" applyFont="1" applyBorder="1" applyAlignment="1">
      <alignment vertical="center"/>
    </xf>
    <xf numFmtId="0" fontId="11" fillId="32" borderId="19" xfId="0" applyFont="1" applyFill="1" applyBorder="1" applyAlignment="1">
      <alignment horizontal="left" vertical="center" wrapText="1"/>
    </xf>
    <xf numFmtId="0" fontId="11" fillId="33" borderId="19" xfId="0" applyFont="1" applyFill="1" applyBorder="1" applyAlignment="1">
      <alignment horizontal="left" vertical="center"/>
    </xf>
    <xf numFmtId="0" fontId="11" fillId="31" borderId="19" xfId="0" applyFont="1" applyFill="1" applyBorder="1" applyAlignment="1">
      <alignment horizontal="left" vertical="center" wrapText="1"/>
    </xf>
    <xf numFmtId="0" fontId="11" fillId="31" borderId="19" xfId="0" applyFont="1" applyFill="1" applyBorder="1"/>
    <xf numFmtId="0" fontId="20" fillId="30" borderId="25" xfId="0" applyFont="1" applyFill="1" applyBorder="1" applyAlignment="1">
      <alignment horizontal="center" vertical="center"/>
    </xf>
    <xf numFmtId="0" fontId="20" fillId="31" borderId="10" xfId="0" applyFont="1" applyFill="1" applyBorder="1" applyAlignment="1">
      <alignment horizontal="center" vertical="center"/>
    </xf>
    <xf numFmtId="0" fontId="20" fillId="30" borderId="10" xfId="0" applyFont="1" applyFill="1" applyBorder="1" applyAlignment="1">
      <alignment horizontal="center" vertical="center"/>
    </xf>
    <xf numFmtId="0" fontId="20" fillId="30" borderId="11" xfId="0" applyFont="1" applyFill="1" applyBorder="1" applyAlignment="1">
      <alignment horizontal="center" vertical="center"/>
    </xf>
    <xf numFmtId="0" fontId="11" fillId="0" borderId="55" xfId="0" applyFont="1" applyBorder="1" applyAlignment="1">
      <alignment vertical="center"/>
    </xf>
    <xf numFmtId="0" fontId="11" fillId="27" borderId="52" xfId="0" applyFont="1" applyFill="1" applyBorder="1" applyAlignment="1">
      <alignment vertical="center"/>
    </xf>
    <xf numFmtId="0" fontId="11" fillId="29" borderId="45" xfId="0" applyFont="1" applyFill="1" applyBorder="1" applyAlignment="1">
      <alignment vertical="center"/>
    </xf>
    <xf numFmtId="0" fontId="11" fillId="31" borderId="30" xfId="0" applyFont="1" applyFill="1" applyBorder="1" applyAlignment="1">
      <alignment horizontal="left" vertical="center" wrapText="1"/>
    </xf>
    <xf numFmtId="0" fontId="11" fillId="33" borderId="30" xfId="0" applyFont="1" applyFill="1" applyBorder="1" applyAlignment="1">
      <alignment horizontal="left" vertical="center"/>
    </xf>
    <xf numFmtId="0" fontId="11" fillId="34" borderId="65" xfId="0" applyFont="1" applyFill="1" applyBorder="1" applyAlignment="1">
      <alignment horizontal="left" vertical="center"/>
    </xf>
    <xf numFmtId="0" fontId="20" fillId="30" borderId="55" xfId="0" applyFont="1" applyFill="1" applyBorder="1" applyAlignment="1">
      <alignment horizontal="center" vertical="center"/>
    </xf>
    <xf numFmtId="0" fontId="20" fillId="31" borderId="52" xfId="0" applyFont="1" applyFill="1" applyBorder="1" applyAlignment="1">
      <alignment horizontal="center" vertical="center"/>
    </xf>
    <xf numFmtId="0" fontId="20" fillId="30" borderId="52" xfId="0" applyFont="1" applyFill="1" applyBorder="1" applyAlignment="1">
      <alignment horizontal="center" vertical="center"/>
    </xf>
    <xf numFmtId="0" fontId="20" fillId="30" borderId="53" xfId="0" applyFont="1" applyFill="1" applyBorder="1" applyAlignment="1">
      <alignment horizontal="center" vertical="center"/>
    </xf>
    <xf numFmtId="0" fontId="11" fillId="26" borderId="8" xfId="0" applyFont="1" applyFill="1" applyBorder="1" applyAlignment="1">
      <alignment vertical="center"/>
    </xf>
    <xf numFmtId="0" fontId="11" fillId="32" borderId="17" xfId="0" applyFont="1" applyFill="1" applyBorder="1" applyAlignment="1">
      <alignment horizontal="left" vertical="center" wrapText="1"/>
    </xf>
    <xf numFmtId="0" fontId="11" fillId="31" borderId="27" xfId="0" applyFont="1" applyFill="1" applyBorder="1" applyAlignment="1">
      <alignment horizontal="left" vertical="center"/>
    </xf>
    <xf numFmtId="0" fontId="20" fillId="30" borderId="8" xfId="0" applyFont="1" applyFill="1" applyBorder="1" applyAlignment="1">
      <alignment horizontal="center" vertical="center"/>
    </xf>
    <xf numFmtId="0" fontId="11" fillId="28" borderId="3" xfId="0" applyFont="1" applyFill="1" applyBorder="1" applyAlignment="1">
      <alignment vertical="center"/>
    </xf>
    <xf numFmtId="0" fontId="11" fillId="35" borderId="17" xfId="0" applyFont="1" applyFill="1" applyBorder="1" applyAlignment="1">
      <alignment horizontal="left" vertical="center" wrapText="1"/>
    </xf>
    <xf numFmtId="0" fontId="11" fillId="29" borderId="64" xfId="0" applyFont="1" applyFill="1" applyBorder="1" applyAlignment="1">
      <alignment vertical="center"/>
    </xf>
    <xf numFmtId="0" fontId="21" fillId="31" borderId="17" xfId="0" applyFont="1" applyFill="1" applyBorder="1" applyAlignment="1">
      <alignment horizontal="left" vertical="center" wrapText="1"/>
    </xf>
    <xf numFmtId="0" fontId="11" fillId="34" borderId="27" xfId="0" applyFont="1" applyFill="1" applyBorder="1" applyAlignment="1">
      <alignment horizontal="left" vertical="center"/>
    </xf>
    <xf numFmtId="0" fontId="21" fillId="32" borderId="17" xfId="0" applyFont="1" applyFill="1" applyBorder="1" applyAlignment="1">
      <alignment horizontal="left" vertical="center" wrapText="1"/>
    </xf>
    <xf numFmtId="0" fontId="21" fillId="35" borderId="17" xfId="0" applyFont="1" applyFill="1" applyBorder="1" applyAlignment="1">
      <alignment horizontal="left" vertical="center" wrapText="1"/>
    </xf>
    <xf numFmtId="0" fontId="11" fillId="27" borderId="3" xfId="0" applyFont="1" applyFill="1" applyBorder="1" applyAlignment="1">
      <alignment vertical="center"/>
    </xf>
    <xf numFmtId="0" fontId="11" fillId="33" borderId="17" xfId="0" applyFont="1" applyFill="1" applyBorder="1" applyAlignment="1">
      <alignment horizontal="left" vertical="center" wrapText="1"/>
    </xf>
    <xf numFmtId="0" fontId="11" fillId="0" borderId="9" xfId="0" applyFont="1" applyBorder="1" applyAlignment="1">
      <alignment vertical="center"/>
    </xf>
    <xf numFmtId="0" fontId="11" fillId="29" borderId="63" xfId="0" applyFont="1" applyFill="1" applyBorder="1" applyAlignment="1">
      <alignment vertical="center"/>
    </xf>
    <xf numFmtId="0" fontId="11" fillId="34" borderId="28" xfId="0" applyFont="1" applyFill="1" applyBorder="1" applyAlignment="1">
      <alignment horizontal="left" vertical="center"/>
    </xf>
    <xf numFmtId="0" fontId="20" fillId="30" borderId="9" xfId="0" applyFont="1" applyFill="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1" xfId="0" applyFont="1" applyBorder="1" applyAlignment="1">
      <alignment vertical="center"/>
    </xf>
    <xf numFmtId="0" fontId="11" fillId="31" borderId="15" xfId="0" applyFont="1" applyFill="1" applyBorder="1" applyAlignment="1">
      <alignment horizontal="left" vertical="center"/>
    </xf>
    <xf numFmtId="0" fontId="11" fillId="31" borderId="15" xfId="0" applyFont="1" applyFill="1" applyBorder="1" applyAlignment="1">
      <alignment horizontal="left" vertical="center" wrapText="1"/>
    </xf>
    <xf numFmtId="0" fontId="11" fillId="31" borderId="26" xfId="0" applyFont="1" applyFill="1" applyBorder="1" applyAlignment="1">
      <alignment horizontal="left" vertical="center"/>
    </xf>
    <xf numFmtId="0" fontId="20" fillId="30" borderId="5" xfId="0" applyFont="1" applyFill="1" applyBorder="1" applyAlignment="1">
      <alignment horizontal="center" vertical="center"/>
    </xf>
    <xf numFmtId="0" fontId="11" fillId="31" borderId="19" xfId="0" applyFont="1" applyFill="1" applyBorder="1" applyAlignment="1">
      <alignment horizontal="left" vertical="center"/>
    </xf>
    <xf numFmtId="0" fontId="11" fillId="31" borderId="28" xfId="0" applyFont="1" applyFill="1" applyBorder="1" applyAlignment="1">
      <alignment horizontal="left" vertical="center"/>
    </xf>
    <xf numFmtId="0" fontId="11" fillId="0" borderId="15" xfId="0" applyFont="1" applyFill="1" applyBorder="1" applyAlignment="1">
      <alignment vertical="center"/>
    </xf>
    <xf numFmtId="0" fontId="11" fillId="0" borderId="17" xfId="0" applyFont="1" applyFill="1" applyBorder="1" applyAlignment="1">
      <alignment vertical="center"/>
    </xf>
    <xf numFmtId="0" fontId="11" fillId="0" borderId="17"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0" xfId="0" applyFont="1" applyFill="1" applyBorder="1" applyAlignment="1">
      <alignment horizontal="left" vertical="center"/>
    </xf>
    <xf numFmtId="0" fontId="22" fillId="0" borderId="0" xfId="0" applyFont="1"/>
    <xf numFmtId="0" fontId="23" fillId="0" borderId="0" xfId="0" applyFont="1"/>
    <xf numFmtId="0" fontId="18" fillId="0" borderId="0" xfId="0" applyFont="1" applyAlignment="1">
      <alignment horizontal="center" vertical="center"/>
    </xf>
    <xf numFmtId="0" fontId="24" fillId="0" borderId="0" xfId="0" applyFont="1"/>
    <xf numFmtId="20" fontId="18" fillId="0" borderId="0" xfId="0" applyNumberFormat="1" applyFont="1"/>
    <xf numFmtId="0" fontId="18" fillId="0" borderId="0" xfId="0" applyFont="1" applyAlignment="1">
      <alignment wrapText="1"/>
    </xf>
    <xf numFmtId="49" fontId="10" fillId="0" borderId="0" xfId="5" applyNumberFormat="1"/>
    <xf numFmtId="0" fontId="18" fillId="0" borderId="0" xfId="0" applyFont="1" applyAlignment="1"/>
    <xf numFmtId="0" fontId="26" fillId="0" borderId="0" xfId="0" applyFont="1" applyAlignment="1">
      <alignment horizontal="center" wrapText="1"/>
    </xf>
  </cellXfs>
  <cellStyles count="6">
    <cellStyle name="Bad" xfId="3" builtinId="27"/>
    <cellStyle name="Good" xfId="2" builtinId="26"/>
    <cellStyle name="Hyperlink" xfId="5" builtinId="8"/>
    <cellStyle name="Neutral" xfId="4" builtinId="28"/>
    <cellStyle name="Normal" xfId="0" builtinId="0"/>
    <cellStyle name="Normal 2" xfId="1" xr:uid="{00000000-0005-0000-0000-00002F000000}"/>
  </cellStyles>
  <dxfs count="2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tint="0.59996337778862885"/>
        </patternFill>
      </fill>
    </dxf>
    <dxf>
      <font>
        <color rgb="FF0F6B25"/>
      </font>
      <fill>
        <patternFill>
          <bgColor theme="9" tint="0.59996337778862885"/>
        </patternFill>
      </fill>
    </dxf>
    <dxf>
      <font>
        <color rgb="FFC00000"/>
      </font>
      <fill>
        <patternFill>
          <bgColor rgb="FFFF7C80"/>
        </patternFill>
      </fill>
    </dxf>
    <dxf>
      <font>
        <color auto="1"/>
      </font>
      <fill>
        <patternFill>
          <bgColor rgb="FF00B050"/>
        </patternFill>
      </fill>
    </dxf>
    <dxf>
      <font>
        <color theme="5" tint="-0.499984740745262"/>
      </font>
      <fill>
        <patternFill>
          <bgColor theme="5" tint="0.59996337778862885"/>
        </patternFill>
      </fill>
    </dxf>
    <dxf>
      <font>
        <color rgb="FF0F6B25"/>
      </font>
      <fill>
        <patternFill>
          <bgColor theme="9" tint="0.59996337778862885"/>
        </patternFill>
      </fill>
    </dxf>
    <dxf>
      <font>
        <color rgb="FFC00000"/>
      </font>
      <fill>
        <patternFill>
          <bgColor rgb="FFFF7C80"/>
        </patternFill>
      </fill>
    </dxf>
    <dxf>
      <font>
        <color theme="5" tint="-0.499984740745262"/>
      </font>
      <fill>
        <patternFill>
          <bgColor theme="5" tint="0.59996337778862885"/>
        </patternFill>
      </fill>
    </dxf>
    <dxf>
      <font>
        <color rgb="FF0F6B25"/>
      </font>
      <fill>
        <patternFill>
          <bgColor theme="9" tint="0.59996337778862885"/>
        </patternFill>
      </fill>
    </dxf>
    <dxf>
      <font>
        <color rgb="FFC00000"/>
      </font>
      <fill>
        <patternFill>
          <bgColor rgb="FFFF7C80"/>
        </patternFill>
      </fill>
    </dxf>
    <dxf>
      <font>
        <color theme="5" tint="-0.499984740745262"/>
      </font>
      <fill>
        <patternFill>
          <bgColor theme="5" tint="0.59996337778862885"/>
        </patternFill>
      </fill>
    </dxf>
    <dxf>
      <font>
        <color rgb="FF0F6B25"/>
      </font>
      <fill>
        <patternFill>
          <bgColor theme="9" tint="0.59996337778862885"/>
        </patternFill>
      </fill>
    </dxf>
    <dxf>
      <font>
        <color rgb="FFC00000"/>
      </font>
      <fill>
        <patternFill>
          <bgColor rgb="FFFF7C80"/>
        </patternFill>
      </fill>
    </dxf>
    <dxf>
      <font>
        <color theme="5" tint="-0.499984740745262"/>
      </font>
      <fill>
        <patternFill>
          <bgColor theme="5" tint="0.59996337778862885"/>
        </patternFill>
      </fill>
    </dxf>
    <dxf>
      <font>
        <color rgb="FF0F6B25"/>
      </font>
      <fill>
        <patternFill>
          <bgColor theme="9" tint="0.59996337778862885"/>
        </patternFill>
      </fill>
    </dxf>
    <dxf>
      <font>
        <color rgb="FFC00000"/>
      </font>
      <fill>
        <patternFill>
          <bgColor rgb="FFFF7C80"/>
        </patternFill>
      </fill>
    </dxf>
    <dxf>
      <font>
        <color theme="5" tint="-0.499984740745262"/>
      </font>
      <fill>
        <patternFill>
          <bgColor theme="5" tint="0.59996337778862885"/>
        </patternFill>
      </fill>
    </dxf>
    <dxf>
      <font>
        <color rgb="FF0F6B25"/>
      </font>
      <fill>
        <patternFill>
          <bgColor theme="9" tint="0.59996337778862885"/>
        </patternFill>
      </fill>
    </dxf>
    <dxf>
      <font>
        <color rgb="FFC00000"/>
      </font>
      <fill>
        <patternFill>
          <bgColor rgb="FFFF7C80"/>
        </patternFill>
      </fill>
    </dxf>
    <dxf>
      <font>
        <color theme="5" tint="-0.499984740745262"/>
      </font>
      <fill>
        <patternFill>
          <bgColor theme="5" tint="0.59996337778862885"/>
        </patternFill>
      </fill>
    </dxf>
    <dxf>
      <font>
        <color rgb="FF0F6B25"/>
      </font>
      <fill>
        <patternFill>
          <bgColor theme="9" tint="0.59996337778862885"/>
        </patternFill>
      </fill>
    </dxf>
    <dxf>
      <font>
        <color rgb="FFC00000"/>
      </font>
      <fill>
        <patternFill>
          <bgColor rgb="FFFF7C80"/>
        </patternFill>
      </fill>
    </dxf>
  </dxfs>
  <tableStyles count="0" defaultTableStyle="TableStyleMedium2" defaultPivotStyle="PivotStyleLight16"/>
  <colors>
    <mruColors>
      <color rgb="FFFF7C80"/>
      <color rgb="FFCCFFCC"/>
      <color rgb="FFFF9933"/>
      <color rgb="FFB6AAFC"/>
      <color rgb="FF0F6B25"/>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s.office.com/Pages/ResponsePage.aspx?id=xDf-8VCD5UmV4YnIqiQCY5OBujQzckVMu077HjcK3ktUNkhNWlUwMzVYNFRMRzBaTjdZVTVKWUhQRyQlQCN0PWcu" TargetMode="External"/><Relationship Id="rId1" Type="http://schemas.openxmlformats.org/officeDocument/2006/relationships/hyperlink" Target="https://forms.gle/xQKFjoJGF3MvcRqM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oogle.com/search?q=thorpe+park&amp;oq=thorpe+park&amp;gs_lcrp=EgZjaHJvbWUqBwgAEAAYjwIyBwgAEAAYjwIyEAgBEC4YrwEYxwEYsQMYgAQyDAgCECMYJxiABBiKBTIMCAMQIxgnGIAEGIoFMgoIBBAAGLEDGIAEMgoIBRAAGLEDGIAEMgoIBhAAGLEDGIAEMgYIBxAFGEDSAQgxNDQzajBqOagCALACAQ&amp;sourceid=chrome&amp;ie=UTF-8" TargetMode="External"/><Relationship Id="rId2" Type="http://schemas.openxmlformats.org/officeDocument/2006/relationships/hyperlink" Target="mailto:G.Evans@Zipworld_Lechwen.co.uk" TargetMode="External"/><Relationship Id="rId1" Type="http://schemas.openxmlformats.org/officeDocument/2006/relationships/hyperlink" Target="mailto:GF@NWA.org" TargetMode="External"/><Relationship Id="rId6" Type="http://schemas.openxmlformats.org/officeDocument/2006/relationships/hyperlink" Target="https://www.google.com/search?q=Pizza+Express+SE1&amp;sca_esv=6d4fb2762afaf7cd&amp;sca_upv=1&amp;sxsrf=ADLYWIIILKqgDcpLUbe-uVcgNeLqTjKrPg%3A1723296071770&amp;ei=R2m3ZuPTLvWhhbIP2Mjg6Qk&amp;ved=0ahUKEwijk82RwuqHAxX1UEEAHVgkOJ0Q4dUDCBA&amp;uact=5&amp;oq=Pizza+Express+SE1&amp;gs_lp=Egxnd3Mtd2l6LXNlcnAiEVBpenphIEV4cHJlc3MgU0UxMgUQABiABDIFEAAYgAQyCxAuGIAEGMcBGK8BMgYQABgWGB4yBhAAGBYYHjIGEAAYFhgeMgYQABgWGB4yBhAAGBYYHjIIEAAYFhgeGA8yCxAAGIAEGIYDGIoFSItLUABYoklwBHgBkAEAmAGKAaABpw-qAQQxNC43uAEDyAEA-AEBmAIZoAL1D8ICBBAjGCfCAgoQIxiABBgnGIoFwgIKEAAYgAQYQxiKBcICFhAuGIAEGLEDGNEDGEMYgwEYxwEYigXCAg4QLhiABBixAxiDARiKBcICExAuGIAEGLEDGNEDGEMYxwEYigXCAgsQABiABBixAxiDAcICEBAuGIAEGNEDGMcBGCcYigXCAhAQABiABBixAxhDGIMBGIoFwgIQEC4YgAQYQxjHARiKBRivAcICDRAAGIAEGLEDGEMYigXCAgsQABiABBiSAxiKBcICDRAAGIAEGEMYyQMYigXCAh0QLhiABBjRAxjHARiKBRiXBRjcBBjeBBjgBNgBAcICERAuGIAEGLEDGNEDGIMBGMcBwgIOEC4YgAQYkgMYxwEYrwHCAggQABiABBixA8ICIBAuGIAEGLEDGNEDGIMBGMcBGJcFGNwEGN4EGOAE2AEBwgIQEC4YgAQYkgMYxwEYChivAcICDRAAGIAEGLEDGIMBGArCAiUQLhiABBixAxjRAxhDGIMBGMcBGIoFGJcFGNwEGN4EGOAE2AEBwgITEC4YgAQYsQMY0QMYgwEYxwEYCsICDRAuGIAEGMcBGAoYrwHCAgoQABiABBixAxgKwgIKEAAYgAQYyQMYCsICBxAAGIAEGArCAiIQLhiABBixAxjRAxiDARjHARgKGJcFGNwEGN4EGOAE2AEBwgIdEC4YgAQYkgMYxwEYrwEYlwUY3AQY3gQY4ATYAQHCAhEQLhiABBiRAhjHARiKBRivAcICCxAAGIAEGJECGIoFwgIgEC4YgAQYkQIYxwEYigUYrwEYlwUY3AQY3gQY4ATYAQHCAhoQLhiABBjHARivARiXBRjcBBjeBBjgBNgBAZgDALoGBggBEAEYFJIHBDE3LjigB-i0Ag&amp;sclient=gws-wiz-serp" TargetMode="External"/><Relationship Id="rId5" Type="http://schemas.openxmlformats.org/officeDocument/2006/relationships/hyperlink" Target="https://www.google.com/search?q=London+Eye&amp;sca_esv=6d4fb2762afaf7cd&amp;sca_upv=1&amp;sxsrf=ADLYWILeMtpT6kgDYbS_Zo8DZDCMZJUnhw%3A1723296067529&amp;ei=Q2m3ZuP0H_yxhbIPt5KRkAM&amp;ved=0ahUKEwijosqPwuqHAxX8WEEAHTdJBDIQ4dUDCBA&amp;uact=5&amp;oq=London+Eye&amp;gs_lp=Egxnd3Mtd2l6LXNlcnAiCkxvbmRvbiBFeWUyChAAGLADGNYEGEcyChAAGLADGNYEGEcyChAAGLADGNYEGEcyChAAGLADGNYEGEcyChAAGLADGNYEGEcyChAAGLADGNYEGEcyChAAGLADGNYEGEcyChAAGLADGNYEGEcyDRAAGIAEGLADGEMYigUyDRAAGIAEGLADGEMYigUyDRAAGIAEGLADGEMYigUyDRAAGIAEGLADGEMYigUyHBAuGIAEGLADGEMYxwEYyAMYigUYjgUYrwHYAQEyGRAuGIAEGLADGEMYxwEYyAMYigUYrwHYAQEyHBAuGIAEGLADGEMYxwEYyAMYigUYjgUYrwHYAQEyGRAuGIAEGLADGEMYxwEYyAMYigUYrwHYAQEyHBAuGIAEGLADGEMYxwEYyAMYigUYjgUYrwHYAQEyGRAuGIAEGLADGEMYxwEYyAMYigUYrwHYAQEyGRAuGIAEGLADGEMYxwEYyAMYigUYrwHYAQEyHBAuGIAEGLADGEMYxwEYyAMYigUYjgUYrwHYAQFItghQ3AVYugdwAXgBkAEAmAFSoAHaAaoBATO4AQPIAQD4AQGYAgSgAuwBwgITEC4YgAQYsQMYgwEYxwEYChivAcICDRAAGIAEGLEDGIMBGArCAgoQABiABBhDGIoFwgIKEAAYgAQYsQMYCsICBxAAGIAEGArCAg0QABiABBixAxiKBRgKwgIiEC4YgAQYsQMYgwEYxwEYChivARiXBRjcBBjeBBjgBNgBAsICERAuGIAEGLEDGIMBGMcBGK8BwgILEAAYgAQYsQMYgwHCAggQABiABBixA8ICBRAAGIAEwgILEAAYgAQYsQMYigXCAiAQLhiABBixAxiDARjHARivARiXBRjcBBjeBBjgBNgBApgDAOIDBRIBMSBAiAYBkAYUugYGCAEQARgIugYGCAIQARgUkgcBNKAHqDE&amp;sclient=gws-wiz-serp" TargetMode="External"/><Relationship Id="rId4" Type="http://schemas.openxmlformats.org/officeDocument/2006/relationships/hyperlink" Target="https://www.google.com/search?q=longridge+activity+centre&amp;sca_esv=6d4fb2762afaf7cd&amp;sca_upv=1&amp;sxsrf=ADLYWIL6IPHI3vj35t3WUYAU1fge28wOFQ%3A1723295858648&amp;ei=cmi3ZuOTJ9WLhbIP3bzw6Ao&amp;gs_ssp=eJwFwUsKgCAUAEDa1gnauWntC_8eoVv4eyKIgYjY7ZvZD5rpPUNlGhRs9oLFtZLaRGUiT0JKYWFpBI_oPBMcWYjmOevbci8xJ-LCKLOMj4TURk8_cgAYbg&amp;oq=longridge+ac&amp;gs_lp=Egxnd3Mtd2l6LXNlcnAiDGxvbmdyaWRnZSBhYyoCCAAyCxAuGIAEGMcBGK8BMgUQABiABDIFEAAYgAQyBRAAGIAEMgUQABiABDIFEAAYgAQyBRAAGIAEMgUQABiABDIFEAAYgAQyBRAAGIAEMhoQLhiABBjHARivARiXBRjcBBjeBBjgBNgBA0iCDlBmWNIFcAF4AZABAJgBzQGgAe0CqgEFMi4wLjG4AQHIAQD4AQGYAgSgAv8CwgIKEAAYsAMY1gQYR8ICDRAAGIAEGLADGEMYigXCAhMQLhiABBiwAxhDGMcBGIoFGK8BwgIOEAAYsAMY5AIY1gTYAQHCAhMQLhiABBiwAxhDGMgDGIoF2AECwgIZEC4YgAQYsAMY0QMYQxjHARjIAxiKBdgBAsICGRAuGIAEGLADGEMYxwEYyAMYigUYrwHYAQLCAhAQLhiABBgUGIcCGMcBGK8BwgIQEC4YgAQYQxjHARiKBRivAcICChAAGIAEGEMYigXCAgsQLhiABBixAxiDAcICHxAuGIAEGBQYhwIYxwEYrwEYlwUY3AQY3gQY4ATYAQOYAwCIBgGQBhO6BgYIARABGAm6BgYIAhABGAi6BgYIAxABGBSSBwUzLjAuMaAHizU&amp;sclient=gws-wiz-ser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BCDB-5FE1-40AC-9701-68B9703CE2BD}">
  <sheetPr>
    <pageSetUpPr fitToPage="1"/>
  </sheetPr>
  <dimension ref="A1:BX31"/>
  <sheetViews>
    <sheetView zoomScale="85" zoomScaleNormal="85" workbookViewId="0">
      <selection activeCell="O14" sqref="O13:O14"/>
    </sheetView>
  </sheetViews>
  <sheetFormatPr defaultRowHeight="15" x14ac:dyDescent="0.25"/>
  <cols>
    <col min="2" max="2" width="12.7109375" bestFit="1" customWidth="1"/>
    <col min="3" max="65" width="3.28515625" customWidth="1"/>
    <col min="66" max="66" width="7.42578125" customWidth="1"/>
    <col min="67" max="67" width="3.28515625" customWidth="1"/>
  </cols>
  <sheetData>
    <row r="1" spans="1:76" ht="15.75" thickBot="1" x14ac:dyDescent="0.3">
      <c r="A1" s="285" t="s">
        <v>181</v>
      </c>
      <c r="B1" s="286"/>
      <c r="C1" s="180">
        <v>0.29166666666666669</v>
      </c>
      <c r="D1" s="181"/>
      <c r="E1" s="181"/>
      <c r="F1" s="182"/>
      <c r="G1" s="180">
        <v>0.33333333333333331</v>
      </c>
      <c r="H1" s="181"/>
      <c r="I1" s="181"/>
      <c r="J1" s="182"/>
      <c r="K1" s="180">
        <v>0.375</v>
      </c>
      <c r="L1" s="181"/>
      <c r="M1" s="181"/>
      <c r="N1" s="182"/>
      <c r="O1" s="180">
        <v>0.41666666666666702</v>
      </c>
      <c r="P1" s="181"/>
      <c r="Q1" s="181"/>
      <c r="R1" s="182"/>
      <c r="S1" s="180">
        <v>0.45833333333333398</v>
      </c>
      <c r="T1" s="181"/>
      <c r="U1" s="181"/>
      <c r="V1" s="182"/>
      <c r="W1" s="180">
        <v>0.5</v>
      </c>
      <c r="X1" s="181"/>
      <c r="Y1" s="181"/>
      <c r="Z1" s="182"/>
      <c r="AA1" s="180">
        <v>0.54166666666666696</v>
      </c>
      <c r="AB1" s="181"/>
      <c r="AC1" s="181"/>
      <c r="AD1" s="182"/>
      <c r="AE1" s="180">
        <v>0.58333333333333304</v>
      </c>
      <c r="AF1" s="181"/>
      <c r="AG1" s="181"/>
      <c r="AH1" s="182"/>
      <c r="AI1" s="180">
        <v>0.625</v>
      </c>
      <c r="AJ1" s="181"/>
      <c r="AK1" s="181"/>
      <c r="AL1" s="182"/>
      <c r="AM1" s="180">
        <v>0.66666666666666696</v>
      </c>
      <c r="AN1" s="181"/>
      <c r="AO1" s="181"/>
      <c r="AP1" s="182"/>
      <c r="AQ1" s="180">
        <v>0.70833333333333304</v>
      </c>
      <c r="AR1" s="181"/>
      <c r="AS1" s="181"/>
      <c r="AT1" s="182"/>
      <c r="AU1" s="180">
        <v>0.75</v>
      </c>
      <c r="AV1" s="181"/>
      <c r="AW1" s="181"/>
      <c r="AX1" s="182"/>
      <c r="AY1" s="180">
        <v>0.79166666666666696</v>
      </c>
      <c r="AZ1" s="181"/>
      <c r="BA1" s="181"/>
      <c r="BB1" s="182"/>
      <c r="BC1" s="180">
        <v>0.83333333333333504</v>
      </c>
      <c r="BD1" s="181"/>
      <c r="BE1" s="181"/>
      <c r="BF1" s="182"/>
      <c r="BG1" s="180">
        <v>0.875000000000002</v>
      </c>
      <c r="BH1" s="181"/>
      <c r="BI1" s="181"/>
      <c r="BJ1" s="182"/>
      <c r="BK1" s="180">
        <v>0.91666666666666896</v>
      </c>
      <c r="BL1" s="181"/>
      <c r="BM1" s="181"/>
      <c r="BN1" s="182"/>
    </row>
    <row r="2" spans="1:76" ht="15.75" thickBot="1" x14ac:dyDescent="0.3">
      <c r="A2" s="60" t="s">
        <v>4</v>
      </c>
      <c r="B2" s="59">
        <v>45515</v>
      </c>
      <c r="C2" s="129"/>
      <c r="D2" s="130"/>
      <c r="E2" s="205" t="s">
        <v>26</v>
      </c>
      <c r="F2" s="205"/>
      <c r="G2" s="206" t="s">
        <v>6</v>
      </c>
      <c r="H2" s="206"/>
      <c r="I2" s="206"/>
      <c r="J2" s="206"/>
      <c r="K2" s="206"/>
      <c r="L2" s="206"/>
      <c r="M2" s="206"/>
      <c r="N2" s="206"/>
      <c r="O2" s="206"/>
      <c r="P2" s="206"/>
      <c r="Q2" s="206"/>
      <c r="R2" s="206"/>
      <c r="S2" s="206"/>
      <c r="T2" s="207" t="s">
        <v>7</v>
      </c>
      <c r="U2" s="207"/>
      <c r="V2" s="207"/>
      <c r="W2" s="207"/>
      <c r="X2" s="206" t="s">
        <v>8</v>
      </c>
      <c r="Y2" s="206"/>
      <c r="Z2" s="206"/>
      <c r="AA2" s="206"/>
      <c r="AB2" s="206"/>
      <c r="AC2" s="206"/>
      <c r="AD2" s="206"/>
      <c r="AE2" s="206"/>
      <c r="AF2" s="206"/>
      <c r="AG2" s="208" t="s">
        <v>9</v>
      </c>
      <c r="AH2" s="208"/>
      <c r="AI2" s="208"/>
      <c r="AJ2" s="208"/>
      <c r="AK2" s="208"/>
      <c r="AL2" s="208"/>
      <c r="AM2" s="200" t="s">
        <v>11</v>
      </c>
      <c r="AN2" s="200"/>
      <c r="AO2" s="200"/>
      <c r="AP2" s="200"/>
      <c r="AQ2" s="200"/>
      <c r="AR2" s="200"/>
      <c r="AS2" s="207" t="s">
        <v>10</v>
      </c>
      <c r="AT2" s="207"/>
      <c r="AU2" s="207"/>
      <c r="AV2" s="207"/>
      <c r="AW2" s="207"/>
      <c r="AX2" s="207"/>
      <c r="AY2" s="213" t="s">
        <v>178</v>
      </c>
      <c r="AZ2" s="213"/>
      <c r="BA2" s="213"/>
      <c r="BB2" s="213"/>
      <c r="BC2" s="213"/>
      <c r="BD2" s="213"/>
      <c r="BE2" s="211" t="s">
        <v>117</v>
      </c>
      <c r="BF2" s="211"/>
      <c r="BG2" s="211"/>
      <c r="BH2" s="211"/>
      <c r="BI2" s="211"/>
      <c r="BJ2" s="211"/>
      <c r="BK2" s="138" t="s">
        <v>118</v>
      </c>
      <c r="BL2" s="138"/>
      <c r="BM2" s="139" t="s">
        <v>119</v>
      </c>
      <c r="BN2" s="140"/>
    </row>
    <row r="3" spans="1:76" ht="15" customHeight="1" thickBot="1" x14ac:dyDescent="0.3">
      <c r="A3" s="126" t="s">
        <v>5</v>
      </c>
      <c r="B3" s="127">
        <v>45516</v>
      </c>
      <c r="C3" s="132"/>
      <c r="D3" s="132"/>
      <c r="E3" s="132"/>
      <c r="F3" s="132"/>
      <c r="G3" s="133" t="s">
        <v>13</v>
      </c>
      <c r="H3" s="133"/>
      <c r="I3" s="133"/>
      <c r="J3" s="133"/>
      <c r="K3" s="141" t="s">
        <v>116</v>
      </c>
      <c r="L3" s="141"/>
      <c r="M3" s="141"/>
      <c r="N3" s="141"/>
      <c r="O3" s="141"/>
      <c r="P3" s="136" t="s">
        <v>169</v>
      </c>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41" t="s">
        <v>116</v>
      </c>
      <c r="AT3" s="141"/>
      <c r="AU3" s="141"/>
      <c r="AV3" s="141"/>
      <c r="AW3" s="143" t="s">
        <v>120</v>
      </c>
      <c r="AX3" s="143"/>
      <c r="AY3" s="143"/>
      <c r="AZ3" s="143"/>
      <c r="BA3" s="142" t="s">
        <v>10</v>
      </c>
      <c r="BB3" s="142"/>
      <c r="BC3" s="142"/>
      <c r="BD3" s="142"/>
      <c r="BE3" s="142"/>
      <c r="BF3" s="142"/>
      <c r="BG3" s="143" t="s">
        <v>117</v>
      </c>
      <c r="BH3" s="143"/>
      <c r="BI3" s="143"/>
      <c r="BJ3" s="143"/>
      <c r="BK3" s="137" t="s">
        <v>118</v>
      </c>
      <c r="BL3" s="138"/>
      <c r="BM3" s="139" t="s">
        <v>119</v>
      </c>
      <c r="BN3" s="140"/>
      <c r="BO3" s="3"/>
      <c r="BP3" s="1"/>
      <c r="BT3" s="1"/>
      <c r="BX3" s="1"/>
    </row>
    <row r="4" spans="1:76" ht="15.75" customHeight="1" thickBot="1" x14ac:dyDescent="0.3">
      <c r="A4" s="125" t="s">
        <v>0</v>
      </c>
      <c r="B4" s="127">
        <v>45517</v>
      </c>
      <c r="C4" s="132"/>
      <c r="D4" s="132"/>
      <c r="E4" s="132"/>
      <c r="F4" s="132"/>
      <c r="G4" s="133" t="s">
        <v>13</v>
      </c>
      <c r="H4" s="133"/>
      <c r="I4" s="133"/>
      <c r="J4" s="133"/>
      <c r="K4" s="141" t="s">
        <v>116</v>
      </c>
      <c r="L4" s="141"/>
      <c r="M4" s="141"/>
      <c r="N4" s="141"/>
      <c r="O4" s="141"/>
      <c r="P4" s="136" t="s">
        <v>179</v>
      </c>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41" t="s">
        <v>116</v>
      </c>
      <c r="AT4" s="141"/>
      <c r="AU4" s="141"/>
      <c r="AV4" s="141"/>
      <c r="AW4" s="143" t="s">
        <v>120</v>
      </c>
      <c r="AX4" s="143"/>
      <c r="AY4" s="143"/>
      <c r="AZ4" s="143"/>
      <c r="BA4" s="142" t="s">
        <v>10</v>
      </c>
      <c r="BB4" s="142"/>
      <c r="BC4" s="142"/>
      <c r="BD4" s="142"/>
      <c r="BE4" s="142"/>
      <c r="BF4" s="142"/>
      <c r="BG4" s="143" t="s">
        <v>117</v>
      </c>
      <c r="BH4" s="143"/>
      <c r="BI4" s="143"/>
      <c r="BJ4" s="143"/>
      <c r="BK4" s="137" t="s">
        <v>118</v>
      </c>
      <c r="BL4" s="138"/>
      <c r="BM4" s="139" t="s">
        <v>119</v>
      </c>
      <c r="BN4" s="140"/>
    </row>
    <row r="5" spans="1:76" ht="15.75" thickBot="1" x14ac:dyDescent="0.3">
      <c r="A5" s="61" t="s">
        <v>167</v>
      </c>
      <c r="B5" s="128">
        <v>45518</v>
      </c>
      <c r="C5" s="132"/>
      <c r="D5" s="132"/>
      <c r="E5" s="132"/>
      <c r="F5" s="132"/>
      <c r="G5" s="133" t="s">
        <v>13</v>
      </c>
      <c r="H5" s="133"/>
      <c r="I5" s="133"/>
      <c r="J5" s="133"/>
      <c r="K5" s="141" t="s">
        <v>116</v>
      </c>
      <c r="L5" s="141"/>
      <c r="M5" s="141"/>
      <c r="N5" s="141"/>
      <c r="O5" s="141"/>
      <c r="P5" s="136" t="s">
        <v>170</v>
      </c>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41" t="s">
        <v>116</v>
      </c>
      <c r="AT5" s="141"/>
      <c r="AU5" s="141"/>
      <c r="AV5" s="141"/>
      <c r="AW5" s="143" t="s">
        <v>120</v>
      </c>
      <c r="AX5" s="143"/>
      <c r="AY5" s="143"/>
      <c r="AZ5" s="143"/>
      <c r="BA5" s="142" t="s">
        <v>10</v>
      </c>
      <c r="BB5" s="142"/>
      <c r="BC5" s="142"/>
      <c r="BD5" s="142"/>
      <c r="BE5" s="142"/>
      <c r="BF5" s="142"/>
      <c r="BG5" s="143" t="s">
        <v>117</v>
      </c>
      <c r="BH5" s="143"/>
      <c r="BI5" s="143"/>
      <c r="BJ5" s="143"/>
      <c r="BK5" s="137" t="s">
        <v>118</v>
      </c>
      <c r="BL5" s="138"/>
      <c r="BM5" s="139" t="s">
        <v>119</v>
      </c>
      <c r="BN5" s="140"/>
    </row>
    <row r="6" spans="1:76" ht="15.75" thickBot="1" x14ac:dyDescent="0.3">
      <c r="A6" s="126" t="s">
        <v>1</v>
      </c>
      <c r="B6" s="127">
        <v>45519</v>
      </c>
      <c r="C6" s="132"/>
      <c r="D6" s="132"/>
      <c r="E6" s="132"/>
      <c r="F6" s="132"/>
      <c r="G6" s="132"/>
      <c r="H6" s="132"/>
      <c r="I6" s="133" t="s">
        <v>13</v>
      </c>
      <c r="J6" s="133"/>
      <c r="K6" s="133"/>
      <c r="L6" s="133"/>
      <c r="M6" s="136" t="s">
        <v>174</v>
      </c>
      <c r="N6" s="136"/>
      <c r="O6" s="136"/>
      <c r="P6" s="136"/>
      <c r="Q6" s="136"/>
      <c r="R6" s="136"/>
      <c r="S6" s="136"/>
      <c r="T6" s="136"/>
      <c r="U6" s="136"/>
      <c r="V6" s="136"/>
      <c r="W6" s="142" t="s">
        <v>12</v>
      </c>
      <c r="X6" s="142"/>
      <c r="Y6" s="142"/>
      <c r="Z6" s="142"/>
      <c r="AA6" s="136" t="s">
        <v>175</v>
      </c>
      <c r="AB6" s="136"/>
      <c r="AC6" s="136"/>
      <c r="AD6" s="136"/>
      <c r="AE6" s="136"/>
      <c r="AF6" s="136"/>
      <c r="AG6" s="136"/>
      <c r="AH6" s="136"/>
      <c r="AI6" s="133" t="s">
        <v>177</v>
      </c>
      <c r="AJ6" s="133"/>
      <c r="AK6" s="133"/>
      <c r="AL6" s="131" t="s">
        <v>176</v>
      </c>
      <c r="AM6" s="131"/>
      <c r="AN6" s="131"/>
      <c r="AO6" s="131"/>
      <c r="AP6" s="131"/>
      <c r="AQ6" s="131"/>
      <c r="AR6" s="131"/>
      <c r="AS6" s="142" t="s">
        <v>10</v>
      </c>
      <c r="AT6" s="142"/>
      <c r="AU6" s="142"/>
      <c r="AV6" s="142"/>
      <c r="AW6" s="142"/>
      <c r="AX6" s="142"/>
      <c r="AY6" s="143" t="s">
        <v>171</v>
      </c>
      <c r="AZ6" s="143"/>
      <c r="BA6" s="143"/>
      <c r="BB6" s="143"/>
      <c r="BC6" s="143" t="s">
        <v>172</v>
      </c>
      <c r="BD6" s="143"/>
      <c r="BE6" s="143"/>
      <c r="BF6" s="143"/>
      <c r="BG6" s="143" t="s">
        <v>120</v>
      </c>
      <c r="BH6" s="143"/>
      <c r="BI6" s="143"/>
      <c r="BJ6" s="143"/>
      <c r="BK6" s="137" t="s">
        <v>118</v>
      </c>
      <c r="BL6" s="138"/>
      <c r="BM6" s="139" t="s">
        <v>119</v>
      </c>
      <c r="BN6" s="140"/>
    </row>
    <row r="7" spans="1:76" ht="15.75" thickBot="1" x14ac:dyDescent="0.3">
      <c r="A7" s="61" t="s">
        <v>2</v>
      </c>
      <c r="B7" s="128">
        <v>45520</v>
      </c>
      <c r="C7" s="132"/>
      <c r="D7" s="132"/>
      <c r="E7" s="132"/>
      <c r="F7" s="132"/>
      <c r="G7" s="133" t="s">
        <v>13</v>
      </c>
      <c r="H7" s="133"/>
      <c r="I7" s="133"/>
      <c r="J7" s="133"/>
      <c r="K7" s="141" t="s">
        <v>116</v>
      </c>
      <c r="L7" s="141"/>
      <c r="M7" s="141"/>
      <c r="N7" s="141"/>
      <c r="O7" s="131"/>
      <c r="P7" s="136" t="s">
        <v>168</v>
      </c>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41" t="s">
        <v>116</v>
      </c>
      <c r="AT7" s="141"/>
      <c r="AU7" s="141"/>
      <c r="AV7" s="141"/>
      <c r="AW7" s="143" t="s">
        <v>120</v>
      </c>
      <c r="AX7" s="143"/>
      <c r="AY7" s="143"/>
      <c r="AZ7" s="143"/>
      <c r="BA7" s="142" t="s">
        <v>10</v>
      </c>
      <c r="BB7" s="142"/>
      <c r="BC7" s="142"/>
      <c r="BD7" s="142"/>
      <c r="BE7" s="142"/>
      <c r="BF7" s="142"/>
      <c r="BG7" s="143" t="s">
        <v>117</v>
      </c>
      <c r="BH7" s="143"/>
      <c r="BI7" s="143"/>
      <c r="BJ7" s="143"/>
      <c r="BK7" s="137" t="s">
        <v>118</v>
      </c>
      <c r="BL7" s="138"/>
      <c r="BM7" s="139" t="s">
        <v>119</v>
      </c>
      <c r="BN7" s="140"/>
    </row>
    <row r="8" spans="1:76" x14ac:dyDescent="0.25">
      <c r="A8" t="s">
        <v>3</v>
      </c>
      <c r="B8" s="100">
        <v>45521</v>
      </c>
      <c r="C8" s="132"/>
      <c r="D8" s="132"/>
      <c r="E8" s="132"/>
      <c r="F8" s="132"/>
      <c r="G8" s="132"/>
      <c r="H8" s="132"/>
      <c r="I8" s="133" t="s">
        <v>13</v>
      </c>
      <c r="J8" s="133"/>
      <c r="K8" s="133"/>
      <c r="L8" s="133"/>
      <c r="M8" s="134" t="s">
        <v>131</v>
      </c>
      <c r="N8" s="134"/>
      <c r="O8" s="134"/>
      <c r="P8" s="134"/>
      <c r="Q8" s="134"/>
      <c r="R8" s="134"/>
      <c r="S8" s="134"/>
      <c r="T8" s="134"/>
      <c r="U8" s="135" t="s">
        <v>173</v>
      </c>
      <c r="V8" s="135"/>
      <c r="W8" s="135"/>
      <c r="X8" s="135"/>
      <c r="Y8" s="135"/>
      <c r="Z8" s="135"/>
      <c r="AA8" s="135"/>
      <c r="AB8" s="135"/>
      <c r="AC8" s="135"/>
    </row>
    <row r="10" spans="1:76" x14ac:dyDescent="0.25">
      <c r="C10" s="2"/>
      <c r="D10" s="2"/>
      <c r="E10" s="2"/>
      <c r="F10" s="2"/>
      <c r="G10" s="2"/>
      <c r="H10" s="2"/>
      <c r="I10" s="2"/>
      <c r="J10" s="2"/>
      <c r="K10" s="2"/>
      <c r="L10" s="2"/>
      <c r="M10" s="2"/>
      <c r="N10" s="2"/>
      <c r="O10" s="2"/>
      <c r="P10" s="2"/>
      <c r="Q10" s="2"/>
      <c r="R10" s="2"/>
      <c r="S10" s="2"/>
      <c r="T10" s="2"/>
      <c r="U10" s="2"/>
      <c r="V10" s="2"/>
      <c r="W10" s="2"/>
      <c r="X10" s="2"/>
      <c r="Y10" s="2"/>
      <c r="Z10" s="2"/>
      <c r="AA10" s="2"/>
    </row>
    <row r="16" spans="1:76" x14ac:dyDescent="0.25">
      <c r="C16" s="287" t="s">
        <v>180</v>
      </c>
      <c r="D16" s="287"/>
      <c r="E16" s="287"/>
      <c r="F16" s="287"/>
      <c r="G16" s="287"/>
      <c r="H16" s="287"/>
      <c r="I16" s="287"/>
      <c r="J16" s="287"/>
      <c r="K16" s="287"/>
      <c r="L16" s="287"/>
      <c r="M16" s="287"/>
      <c r="N16" s="287"/>
      <c r="O16" s="287"/>
      <c r="P16" s="287"/>
      <c r="Q16" s="287"/>
      <c r="R16" s="287"/>
      <c r="S16" s="287"/>
    </row>
    <row r="18" spans="3:66" ht="15.75" thickBot="1" x14ac:dyDescent="0.3">
      <c r="C18" s="151" t="s">
        <v>13</v>
      </c>
      <c r="D18" s="152"/>
      <c r="E18" s="152"/>
      <c r="F18" s="152"/>
      <c r="G18" s="152"/>
      <c r="H18" s="183" t="s">
        <v>116</v>
      </c>
      <c r="I18" s="183"/>
      <c r="J18" s="183"/>
      <c r="K18" s="199" t="s">
        <v>115</v>
      </c>
      <c r="L18" s="199"/>
      <c r="M18" s="199"/>
      <c r="N18" s="199"/>
      <c r="O18" s="199"/>
      <c r="P18" s="199"/>
      <c r="Q18" s="199"/>
      <c r="R18" s="199"/>
      <c r="S18" s="199"/>
      <c r="T18" s="199"/>
      <c r="U18" s="199"/>
      <c r="V18" s="199"/>
      <c r="W18" s="152" t="s">
        <v>12</v>
      </c>
      <c r="X18" s="152"/>
      <c r="Y18" s="152"/>
      <c r="Z18" s="183" t="s">
        <v>116</v>
      </c>
      <c r="AA18" s="183"/>
      <c r="AB18" s="183"/>
      <c r="AC18" s="153" t="s">
        <v>84</v>
      </c>
      <c r="AD18" s="153"/>
      <c r="AE18" s="153"/>
      <c r="AF18" s="153"/>
      <c r="AG18" s="153"/>
      <c r="AH18" s="153"/>
      <c r="AI18" s="153"/>
      <c r="AJ18" s="153"/>
      <c r="AK18" s="153"/>
      <c r="AL18" s="153"/>
      <c r="AM18" s="153"/>
      <c r="AN18" s="153"/>
      <c r="AO18" s="154" t="s">
        <v>120</v>
      </c>
      <c r="AP18" s="154"/>
      <c r="AQ18" s="154"/>
      <c r="AR18" s="154"/>
      <c r="AS18" s="212" t="s">
        <v>126</v>
      </c>
      <c r="AT18" s="212"/>
      <c r="AU18" s="152" t="s">
        <v>10</v>
      </c>
      <c r="AV18" s="152"/>
      <c r="AW18" s="152"/>
      <c r="AX18" s="152"/>
      <c r="AY18" s="152"/>
      <c r="AZ18" s="152"/>
      <c r="BA18" s="212" t="s">
        <v>126</v>
      </c>
      <c r="BB18" s="212"/>
      <c r="BC18" s="184" t="s">
        <v>140</v>
      </c>
      <c r="BD18" s="185"/>
      <c r="BE18" s="185"/>
      <c r="BF18" s="185"/>
      <c r="BG18" s="186"/>
      <c r="BH18" s="190" t="s">
        <v>117</v>
      </c>
      <c r="BI18" s="191"/>
      <c r="BJ18" s="192"/>
      <c r="BK18" s="201" t="s">
        <v>118</v>
      </c>
      <c r="BL18" s="202"/>
      <c r="BM18" s="209" t="s">
        <v>119</v>
      </c>
      <c r="BN18" s="209"/>
    </row>
    <row r="19" spans="3:66" ht="15.75" thickBot="1" x14ac:dyDescent="0.3">
      <c r="C19" s="178"/>
      <c r="D19" s="179"/>
      <c r="E19" s="149" t="s">
        <v>13</v>
      </c>
      <c r="F19" s="149"/>
      <c r="G19" s="149"/>
      <c r="H19" s="149"/>
      <c r="I19" s="149"/>
      <c r="J19" s="149"/>
      <c r="K19" s="163" t="s">
        <v>84</v>
      </c>
      <c r="L19" s="163"/>
      <c r="M19" s="163"/>
      <c r="N19" s="163"/>
      <c r="O19" s="163"/>
      <c r="P19" s="163"/>
      <c r="Q19" s="163"/>
      <c r="R19" s="163"/>
      <c r="S19" s="163"/>
      <c r="T19" s="144" t="s">
        <v>116</v>
      </c>
      <c r="U19" s="144"/>
      <c r="V19" s="144"/>
      <c r="W19" s="149" t="s">
        <v>12</v>
      </c>
      <c r="X19" s="149"/>
      <c r="Y19" s="149"/>
      <c r="Z19" s="164" t="s">
        <v>115</v>
      </c>
      <c r="AA19" s="164"/>
      <c r="AB19" s="164"/>
      <c r="AC19" s="164"/>
      <c r="AD19" s="164"/>
      <c r="AE19" s="164"/>
      <c r="AF19" s="164"/>
      <c r="AG19" s="164"/>
      <c r="AH19" s="164"/>
      <c r="AI19" s="164"/>
      <c r="AJ19" s="164"/>
      <c r="AK19" s="164"/>
      <c r="AL19" s="144" t="s">
        <v>116</v>
      </c>
      <c r="AM19" s="144"/>
      <c r="AN19" s="144"/>
      <c r="AO19" s="165" t="s">
        <v>120</v>
      </c>
      <c r="AP19" s="165"/>
      <c r="AQ19" s="165"/>
      <c r="AR19" s="165"/>
      <c r="AS19" s="165"/>
      <c r="AT19" s="165"/>
      <c r="AU19" s="149" t="s">
        <v>10</v>
      </c>
      <c r="AV19" s="149"/>
      <c r="AW19" s="149"/>
      <c r="AX19" s="149"/>
      <c r="AY19" s="149"/>
      <c r="AZ19" s="149"/>
      <c r="BA19" s="225" t="s">
        <v>127</v>
      </c>
      <c r="BB19" s="226"/>
      <c r="BC19" s="184"/>
      <c r="BD19" s="185"/>
      <c r="BE19" s="185"/>
      <c r="BF19" s="185"/>
      <c r="BG19" s="186"/>
      <c r="BH19" s="190"/>
      <c r="BI19" s="191"/>
      <c r="BJ19" s="192"/>
      <c r="BK19" s="203" t="s">
        <v>118</v>
      </c>
      <c r="BL19" s="204"/>
      <c r="BM19" s="210" t="s">
        <v>119</v>
      </c>
      <c r="BN19" s="210"/>
    </row>
    <row r="20" spans="3:66" ht="15.75" thickBot="1" x14ac:dyDescent="0.3">
      <c r="C20" s="178"/>
      <c r="D20" s="179"/>
      <c r="E20" s="149" t="s">
        <v>13</v>
      </c>
      <c r="F20" s="149"/>
      <c r="G20" s="149"/>
      <c r="H20" s="149"/>
      <c r="I20" s="149"/>
      <c r="J20" s="149"/>
      <c r="K20" s="158" t="s">
        <v>121</v>
      </c>
      <c r="L20" s="158"/>
      <c r="M20" s="158"/>
      <c r="N20" s="158"/>
      <c r="O20" s="160" t="s">
        <v>116</v>
      </c>
      <c r="P20" s="160"/>
      <c r="Q20" s="162" t="s">
        <v>114</v>
      </c>
      <c r="R20" s="162"/>
      <c r="S20" s="162"/>
      <c r="T20" s="162"/>
      <c r="U20" s="162"/>
      <c r="V20" s="162"/>
      <c r="W20" s="162"/>
      <c r="X20" s="162"/>
      <c r="Y20" s="197" t="s">
        <v>12</v>
      </c>
      <c r="Z20" s="197"/>
      <c r="AA20" s="197"/>
      <c r="AB20" s="162" t="s">
        <v>114</v>
      </c>
      <c r="AC20" s="162"/>
      <c r="AD20" s="162"/>
      <c r="AE20" s="162"/>
      <c r="AF20" s="162"/>
      <c r="AG20" s="162"/>
      <c r="AH20" s="162"/>
      <c r="AI20" s="162"/>
      <c r="AJ20" s="162"/>
      <c r="AK20" s="162"/>
      <c r="AL20" s="162"/>
      <c r="AM20" s="158" t="s">
        <v>122</v>
      </c>
      <c r="AN20" s="158"/>
      <c r="AO20" s="165" t="s">
        <v>120</v>
      </c>
      <c r="AP20" s="165"/>
      <c r="AQ20" s="165"/>
      <c r="AR20" s="165"/>
      <c r="AS20" s="165"/>
      <c r="AT20" s="165"/>
      <c r="AU20" s="149" t="s">
        <v>10</v>
      </c>
      <c r="AV20" s="149"/>
      <c r="AW20" s="149"/>
      <c r="AX20" s="149"/>
      <c r="AY20" s="149"/>
      <c r="AZ20" s="149"/>
      <c r="BA20" s="227"/>
      <c r="BB20" s="228"/>
      <c r="BC20" s="184"/>
      <c r="BD20" s="185"/>
      <c r="BE20" s="185"/>
      <c r="BF20" s="185"/>
      <c r="BG20" s="186"/>
      <c r="BH20" s="190"/>
      <c r="BI20" s="191"/>
      <c r="BJ20" s="192"/>
      <c r="BK20" s="203" t="s">
        <v>118</v>
      </c>
      <c r="BL20" s="204"/>
      <c r="BM20" s="210" t="s">
        <v>119</v>
      </c>
      <c r="BN20" s="210"/>
    </row>
    <row r="21" spans="3:66" ht="15.75" thickBot="1" x14ac:dyDescent="0.3">
      <c r="C21" s="176"/>
      <c r="D21" s="177"/>
      <c r="E21" s="173" t="s">
        <v>13</v>
      </c>
      <c r="F21" s="173"/>
      <c r="G21" s="173"/>
      <c r="H21" s="173"/>
      <c r="I21" s="173"/>
      <c r="J21" s="173"/>
      <c r="K21" s="215"/>
      <c r="L21" s="215"/>
      <c r="M21" s="215"/>
      <c r="N21" s="215"/>
      <c r="O21" s="214"/>
      <c r="P21" s="214"/>
      <c r="Q21" s="196"/>
      <c r="R21" s="196"/>
      <c r="S21" s="196"/>
      <c r="T21" s="196"/>
      <c r="U21" s="196"/>
      <c r="V21" s="196"/>
      <c r="W21" s="196"/>
      <c r="X21" s="196"/>
      <c r="Y21" s="198"/>
      <c r="Z21" s="198"/>
      <c r="AA21" s="198"/>
      <c r="AB21" s="196"/>
      <c r="AC21" s="196"/>
      <c r="AD21" s="196"/>
      <c r="AE21" s="196"/>
      <c r="AF21" s="196"/>
      <c r="AG21" s="196"/>
      <c r="AH21" s="196"/>
      <c r="AI21" s="196"/>
      <c r="AJ21" s="196"/>
      <c r="AK21" s="196"/>
      <c r="AL21" s="196"/>
      <c r="AM21" s="215"/>
      <c r="AN21" s="215"/>
      <c r="AO21" s="216" t="s">
        <v>120</v>
      </c>
      <c r="AP21" s="216"/>
      <c r="AQ21" s="216"/>
      <c r="AR21" s="216"/>
      <c r="AS21" s="216"/>
      <c r="AT21" s="216"/>
      <c r="AU21" s="173" t="s">
        <v>10</v>
      </c>
      <c r="AV21" s="173"/>
      <c r="AW21" s="173"/>
      <c r="AX21" s="173"/>
      <c r="AY21" s="173"/>
      <c r="AZ21" s="173"/>
      <c r="BA21" s="229"/>
      <c r="BB21" s="230"/>
      <c r="BC21" s="187"/>
      <c r="BD21" s="188"/>
      <c r="BE21" s="188"/>
      <c r="BF21" s="188"/>
      <c r="BG21" s="189"/>
      <c r="BH21" s="193"/>
      <c r="BI21" s="194"/>
      <c r="BJ21" s="195"/>
      <c r="BK21" s="221" t="s">
        <v>118</v>
      </c>
      <c r="BL21" s="222"/>
      <c r="BM21" s="210" t="s">
        <v>119</v>
      </c>
      <c r="BN21" s="210"/>
    </row>
    <row r="22" spans="3:66" ht="15.75" thickBot="1" x14ac:dyDescent="0.3">
      <c r="C22" s="146" t="s">
        <v>13</v>
      </c>
      <c r="D22" s="147"/>
      <c r="E22" s="147"/>
      <c r="F22" s="147"/>
      <c r="G22" s="147"/>
      <c r="H22" s="147"/>
      <c r="I22" s="147"/>
      <c r="J22" s="150" t="s">
        <v>116</v>
      </c>
      <c r="K22" s="150"/>
      <c r="L22" s="150"/>
      <c r="M22" s="150"/>
      <c r="N22" s="150"/>
      <c r="O22" s="220" t="s">
        <v>129</v>
      </c>
      <c r="P22" s="220"/>
      <c r="Q22" s="220"/>
      <c r="R22" s="220"/>
      <c r="S22" s="220"/>
      <c r="T22" s="220"/>
      <c r="U22" s="220"/>
      <c r="V22" s="220"/>
      <c r="W22" s="220"/>
      <c r="X22" s="220"/>
      <c r="Y22" s="147" t="s">
        <v>12</v>
      </c>
      <c r="Z22" s="147"/>
      <c r="AA22" s="220" t="s">
        <v>130</v>
      </c>
      <c r="AB22" s="220"/>
      <c r="AC22" s="220"/>
      <c r="AD22" s="220"/>
      <c r="AE22" s="220"/>
      <c r="AF22" s="220"/>
      <c r="AG22" s="220"/>
      <c r="AH22" s="220"/>
      <c r="AI22" s="220"/>
      <c r="AJ22" s="220"/>
      <c r="AK22" s="150" t="s">
        <v>116</v>
      </c>
      <c r="AL22" s="150"/>
      <c r="AM22" s="150"/>
      <c r="AN22" s="150"/>
      <c r="AO22" s="150"/>
      <c r="AP22" s="217" t="s">
        <v>120</v>
      </c>
      <c r="AQ22" s="218"/>
      <c r="AR22" s="218"/>
      <c r="AS22" s="218"/>
      <c r="AT22" s="219"/>
      <c r="AU22" s="173" t="s">
        <v>10</v>
      </c>
      <c r="AV22" s="173"/>
      <c r="AW22" s="173"/>
      <c r="AX22" s="173"/>
      <c r="AY22" s="173"/>
      <c r="AZ22" s="173"/>
      <c r="BA22" s="249" t="s">
        <v>120</v>
      </c>
      <c r="BB22" s="250"/>
      <c r="BC22" s="258" t="s">
        <v>137</v>
      </c>
      <c r="BD22" s="258"/>
      <c r="BE22" s="258"/>
      <c r="BF22" s="258"/>
      <c r="BG22" s="259"/>
      <c r="BH22" s="217" t="s">
        <v>117</v>
      </c>
      <c r="BI22" s="218"/>
      <c r="BJ22" s="219"/>
      <c r="BK22" s="221" t="s">
        <v>118</v>
      </c>
      <c r="BL22" s="222"/>
      <c r="BM22" s="210" t="s">
        <v>119</v>
      </c>
      <c r="BN22" s="210"/>
    </row>
    <row r="23" spans="3:66" ht="15.75" thickBot="1" x14ac:dyDescent="0.3">
      <c r="C23" s="148"/>
      <c r="D23" s="149"/>
      <c r="E23" s="149"/>
      <c r="F23" s="149"/>
      <c r="G23" s="149"/>
      <c r="H23" s="149"/>
      <c r="I23" s="149"/>
      <c r="J23" s="144"/>
      <c r="K23" s="144"/>
      <c r="L23" s="144"/>
      <c r="M23" s="144"/>
      <c r="N23" s="144"/>
      <c r="O23" s="164"/>
      <c r="P23" s="164"/>
      <c r="Q23" s="164"/>
      <c r="R23" s="164"/>
      <c r="S23" s="164"/>
      <c r="T23" s="164"/>
      <c r="U23" s="164"/>
      <c r="V23" s="164"/>
      <c r="W23" s="164"/>
      <c r="X23" s="164"/>
      <c r="Y23" s="149"/>
      <c r="Z23" s="149"/>
      <c r="AA23" s="164"/>
      <c r="AB23" s="164"/>
      <c r="AC23" s="164"/>
      <c r="AD23" s="164"/>
      <c r="AE23" s="164"/>
      <c r="AF23" s="164"/>
      <c r="AG23" s="164"/>
      <c r="AH23" s="164"/>
      <c r="AI23" s="164"/>
      <c r="AJ23" s="164"/>
      <c r="AK23" s="144"/>
      <c r="AL23" s="144"/>
      <c r="AM23" s="144"/>
      <c r="AN23" s="144"/>
      <c r="AO23" s="144"/>
      <c r="AP23" s="216" t="s">
        <v>120</v>
      </c>
      <c r="AQ23" s="216"/>
      <c r="AR23" s="216"/>
      <c r="AS23" s="156" t="s">
        <v>125</v>
      </c>
      <c r="AT23" s="156"/>
      <c r="AU23" s="173" t="s">
        <v>10</v>
      </c>
      <c r="AV23" s="173"/>
      <c r="AW23" s="173"/>
      <c r="AX23" s="173"/>
      <c r="AY23" s="173"/>
      <c r="AZ23" s="173"/>
      <c r="BA23" s="255" t="s">
        <v>125</v>
      </c>
      <c r="BB23" s="255"/>
      <c r="BC23" s="260"/>
      <c r="BD23" s="260"/>
      <c r="BE23" s="260"/>
      <c r="BF23" s="260"/>
      <c r="BG23" s="261"/>
      <c r="BH23" s="190"/>
      <c r="BI23" s="191"/>
      <c r="BJ23" s="192"/>
      <c r="BK23" s="221" t="s">
        <v>118</v>
      </c>
      <c r="BL23" s="222"/>
      <c r="BM23" s="210" t="s">
        <v>119</v>
      </c>
      <c r="BN23" s="210"/>
    </row>
    <row r="24" spans="3:66" ht="15.75" thickBot="1" x14ac:dyDescent="0.3">
      <c r="C24" s="148" t="s">
        <v>13</v>
      </c>
      <c r="D24" s="149"/>
      <c r="E24" s="149"/>
      <c r="F24" s="149"/>
      <c r="G24" s="149"/>
      <c r="H24" s="149"/>
      <c r="I24" s="149"/>
      <c r="J24" s="144" t="s">
        <v>116</v>
      </c>
      <c r="K24" s="144"/>
      <c r="L24" s="144"/>
      <c r="M24" s="144"/>
      <c r="N24" s="144"/>
      <c r="O24" s="164" t="s">
        <v>130</v>
      </c>
      <c r="P24" s="164"/>
      <c r="Q24" s="164"/>
      <c r="R24" s="164"/>
      <c r="S24" s="164"/>
      <c r="T24" s="164"/>
      <c r="U24" s="164"/>
      <c r="V24" s="164"/>
      <c r="W24" s="164"/>
      <c r="X24" s="164"/>
      <c r="Y24" s="149" t="s">
        <v>12</v>
      </c>
      <c r="Z24" s="149"/>
      <c r="AA24" s="164" t="s">
        <v>129</v>
      </c>
      <c r="AB24" s="164"/>
      <c r="AC24" s="164"/>
      <c r="AD24" s="164"/>
      <c r="AE24" s="164"/>
      <c r="AF24" s="164"/>
      <c r="AG24" s="164"/>
      <c r="AH24" s="164"/>
      <c r="AI24" s="164"/>
      <c r="AJ24" s="164"/>
      <c r="AK24" s="144" t="s">
        <v>116</v>
      </c>
      <c r="AL24" s="144"/>
      <c r="AM24" s="144"/>
      <c r="AN24" s="144"/>
      <c r="AO24" s="144"/>
      <c r="AP24" s="217" t="s">
        <v>120</v>
      </c>
      <c r="AQ24" s="218"/>
      <c r="AR24" s="218"/>
      <c r="AS24" s="218"/>
      <c r="AT24" s="219"/>
      <c r="AU24" s="173" t="s">
        <v>10</v>
      </c>
      <c r="AV24" s="173"/>
      <c r="AW24" s="173"/>
      <c r="AX24" s="173"/>
      <c r="AY24" s="173"/>
      <c r="AZ24" s="173"/>
      <c r="BA24" s="217" t="s">
        <v>120</v>
      </c>
      <c r="BB24" s="218"/>
      <c r="BC24" s="260"/>
      <c r="BD24" s="260"/>
      <c r="BE24" s="260"/>
      <c r="BF24" s="260"/>
      <c r="BG24" s="261"/>
      <c r="BH24" s="190"/>
      <c r="BI24" s="191"/>
      <c r="BJ24" s="192"/>
      <c r="BK24" s="221" t="s">
        <v>118</v>
      </c>
      <c r="BL24" s="222"/>
      <c r="BM24" s="210" t="s">
        <v>119</v>
      </c>
      <c r="BN24" s="210"/>
    </row>
    <row r="25" spans="3:66" ht="15.75" thickBot="1" x14ac:dyDescent="0.3">
      <c r="C25" s="172"/>
      <c r="D25" s="173"/>
      <c r="E25" s="173"/>
      <c r="F25" s="173"/>
      <c r="G25" s="173"/>
      <c r="H25" s="173"/>
      <c r="I25" s="173"/>
      <c r="J25" s="145"/>
      <c r="K25" s="145"/>
      <c r="L25" s="145"/>
      <c r="M25" s="145"/>
      <c r="N25" s="145"/>
      <c r="O25" s="166"/>
      <c r="P25" s="166"/>
      <c r="Q25" s="166"/>
      <c r="R25" s="166"/>
      <c r="S25" s="166"/>
      <c r="T25" s="166"/>
      <c r="U25" s="166"/>
      <c r="V25" s="166"/>
      <c r="W25" s="166"/>
      <c r="X25" s="166"/>
      <c r="Y25" s="173"/>
      <c r="Z25" s="173"/>
      <c r="AA25" s="166"/>
      <c r="AB25" s="166"/>
      <c r="AC25" s="166"/>
      <c r="AD25" s="166"/>
      <c r="AE25" s="166"/>
      <c r="AF25" s="166"/>
      <c r="AG25" s="166"/>
      <c r="AH25" s="166"/>
      <c r="AI25" s="166"/>
      <c r="AJ25" s="166"/>
      <c r="AK25" s="145"/>
      <c r="AL25" s="145"/>
      <c r="AM25" s="145"/>
      <c r="AN25" s="145"/>
      <c r="AO25" s="145"/>
      <c r="AP25" s="217" t="s">
        <v>120</v>
      </c>
      <c r="AQ25" s="218"/>
      <c r="AR25" s="218"/>
      <c r="AS25" s="218"/>
      <c r="AT25" s="219"/>
      <c r="AU25" s="173" t="s">
        <v>10</v>
      </c>
      <c r="AV25" s="173"/>
      <c r="AW25" s="173"/>
      <c r="AX25" s="173"/>
      <c r="AY25" s="173"/>
      <c r="AZ25" s="173"/>
      <c r="BA25" s="247"/>
      <c r="BB25" s="248"/>
      <c r="BC25" s="262"/>
      <c r="BD25" s="262"/>
      <c r="BE25" s="262"/>
      <c r="BF25" s="262"/>
      <c r="BG25" s="263"/>
      <c r="BH25" s="193"/>
      <c r="BI25" s="194"/>
      <c r="BJ25" s="195"/>
      <c r="BK25" s="221" t="s">
        <v>118</v>
      </c>
      <c r="BL25" s="222"/>
      <c r="BM25" s="210" t="s">
        <v>119</v>
      </c>
      <c r="BN25" s="210"/>
    </row>
    <row r="26" spans="3:66" ht="15.75" thickBot="1" x14ac:dyDescent="0.3">
      <c r="C26" s="174"/>
      <c r="D26" s="175"/>
      <c r="E26" s="168" t="s">
        <v>13</v>
      </c>
      <c r="F26" s="168"/>
      <c r="G26" s="168"/>
      <c r="H26" s="168"/>
      <c r="I26" s="168"/>
      <c r="J26" s="168"/>
      <c r="K26" s="169" t="s">
        <v>120</v>
      </c>
      <c r="L26" s="169"/>
      <c r="M26" s="170" t="s">
        <v>116</v>
      </c>
      <c r="N26" s="170"/>
      <c r="O26" s="170"/>
      <c r="P26" s="170"/>
      <c r="Q26" s="170"/>
      <c r="R26" s="171" t="s">
        <v>14</v>
      </c>
      <c r="S26" s="171"/>
      <c r="T26" s="171"/>
      <c r="U26" s="171"/>
      <c r="V26" s="171"/>
      <c r="W26" s="168" t="s">
        <v>12</v>
      </c>
      <c r="X26" s="168"/>
      <c r="Y26" s="168"/>
      <c r="Z26" s="168"/>
      <c r="AA26" s="168"/>
      <c r="AB26" s="171" t="s">
        <v>15</v>
      </c>
      <c r="AC26" s="171"/>
      <c r="AD26" s="171"/>
      <c r="AE26" s="171"/>
      <c r="AF26" s="170" t="s">
        <v>116</v>
      </c>
      <c r="AG26" s="170"/>
      <c r="AH26" s="170"/>
      <c r="AI26" s="170"/>
      <c r="AJ26" s="170"/>
      <c r="AK26" s="169" t="s">
        <v>123</v>
      </c>
      <c r="AL26" s="169"/>
      <c r="AM26" s="169"/>
      <c r="AN26" s="169"/>
      <c r="AO26" s="169"/>
      <c r="AP26" s="169"/>
      <c r="AQ26" s="169"/>
      <c r="AR26" s="169"/>
      <c r="AS26" s="273" t="s">
        <v>124</v>
      </c>
      <c r="AT26" s="273"/>
      <c r="AU26" s="168" t="s">
        <v>10</v>
      </c>
      <c r="AV26" s="168"/>
      <c r="AW26" s="168"/>
      <c r="AX26" s="168"/>
      <c r="AY26" s="168"/>
      <c r="AZ26" s="168"/>
      <c r="BA26" s="271" t="s">
        <v>124</v>
      </c>
      <c r="BB26" s="272"/>
      <c r="BC26" s="251" t="s">
        <v>138</v>
      </c>
      <c r="BD26" s="252"/>
      <c r="BE26" s="252"/>
      <c r="BF26" s="252"/>
      <c r="BG26" s="252"/>
      <c r="BH26" s="252"/>
      <c r="BI26" s="252"/>
      <c r="BJ26" s="253"/>
      <c r="BK26" s="138" t="s">
        <v>118</v>
      </c>
      <c r="BL26" s="244"/>
      <c r="BM26" s="210" t="s">
        <v>119</v>
      </c>
      <c r="BN26" s="210"/>
    </row>
    <row r="27" spans="3:66" ht="15.75" thickBot="1" x14ac:dyDescent="0.3">
      <c r="C27" s="223"/>
      <c r="D27" s="224"/>
      <c r="E27" s="147" t="s">
        <v>13</v>
      </c>
      <c r="F27" s="147"/>
      <c r="G27" s="147"/>
      <c r="H27" s="147"/>
      <c r="I27" s="147"/>
      <c r="J27" s="147"/>
      <c r="K27" s="157" t="s">
        <v>121</v>
      </c>
      <c r="L27" s="157"/>
      <c r="M27" s="157"/>
      <c r="N27" s="157"/>
      <c r="O27" s="159" t="s">
        <v>116</v>
      </c>
      <c r="P27" s="159"/>
      <c r="Q27" s="161" t="s">
        <v>114</v>
      </c>
      <c r="R27" s="161"/>
      <c r="S27" s="161"/>
      <c r="T27" s="161"/>
      <c r="U27" s="161"/>
      <c r="V27" s="161"/>
      <c r="W27" s="161"/>
      <c r="X27" s="161"/>
      <c r="Y27" s="232" t="s">
        <v>12</v>
      </c>
      <c r="Z27" s="232"/>
      <c r="AA27" s="232"/>
      <c r="AB27" s="161" t="s">
        <v>114</v>
      </c>
      <c r="AC27" s="161"/>
      <c r="AD27" s="161"/>
      <c r="AE27" s="161"/>
      <c r="AF27" s="161"/>
      <c r="AG27" s="161"/>
      <c r="AH27" s="161"/>
      <c r="AI27" s="161"/>
      <c r="AJ27" s="161"/>
      <c r="AK27" s="161"/>
      <c r="AL27" s="161"/>
      <c r="AM27" s="157" t="s">
        <v>122</v>
      </c>
      <c r="AN27" s="157"/>
      <c r="AO27" s="167" t="s">
        <v>120</v>
      </c>
      <c r="AP27" s="167"/>
      <c r="AQ27" s="167"/>
      <c r="AR27" s="167"/>
      <c r="AS27" s="167"/>
      <c r="AT27" s="167"/>
      <c r="AU27" s="147" t="s">
        <v>10</v>
      </c>
      <c r="AV27" s="147"/>
      <c r="AW27" s="147"/>
      <c r="AX27" s="147"/>
      <c r="AY27" s="147"/>
      <c r="AZ27" s="147"/>
      <c r="BA27" s="269" t="s">
        <v>120</v>
      </c>
      <c r="BB27" s="269"/>
      <c r="BC27" s="269"/>
      <c r="BD27" s="269"/>
      <c r="BE27" s="268" t="s">
        <v>117</v>
      </c>
      <c r="BF27" s="268"/>
      <c r="BG27" s="268"/>
      <c r="BH27" s="268"/>
      <c r="BI27" s="268"/>
      <c r="BJ27" s="268"/>
      <c r="BK27" s="245" t="s">
        <v>118</v>
      </c>
      <c r="BL27" s="246"/>
      <c r="BM27" s="210" t="s">
        <v>119</v>
      </c>
      <c r="BN27" s="210"/>
    </row>
    <row r="28" spans="3:66" ht="15.75" thickBot="1" x14ac:dyDescent="0.3">
      <c r="C28" s="178"/>
      <c r="D28" s="179"/>
      <c r="E28" s="149" t="s">
        <v>13</v>
      </c>
      <c r="F28" s="149"/>
      <c r="G28" s="149"/>
      <c r="H28" s="149"/>
      <c r="I28" s="149"/>
      <c r="J28" s="149"/>
      <c r="K28" s="158"/>
      <c r="L28" s="158"/>
      <c r="M28" s="158"/>
      <c r="N28" s="158"/>
      <c r="O28" s="160"/>
      <c r="P28" s="160"/>
      <c r="Q28" s="162"/>
      <c r="R28" s="162"/>
      <c r="S28" s="162"/>
      <c r="T28" s="162"/>
      <c r="U28" s="162"/>
      <c r="V28" s="162"/>
      <c r="W28" s="162"/>
      <c r="X28" s="162"/>
      <c r="Y28" s="197"/>
      <c r="Z28" s="197"/>
      <c r="AA28" s="197"/>
      <c r="AB28" s="162"/>
      <c r="AC28" s="162"/>
      <c r="AD28" s="162"/>
      <c r="AE28" s="162"/>
      <c r="AF28" s="162"/>
      <c r="AG28" s="162"/>
      <c r="AH28" s="162"/>
      <c r="AI28" s="162"/>
      <c r="AJ28" s="162"/>
      <c r="AK28" s="162"/>
      <c r="AL28" s="162"/>
      <c r="AM28" s="158"/>
      <c r="AN28" s="158"/>
      <c r="AO28" s="165" t="s">
        <v>120</v>
      </c>
      <c r="AP28" s="165"/>
      <c r="AQ28" s="165"/>
      <c r="AR28" s="165"/>
      <c r="AS28" s="165"/>
      <c r="AT28" s="165"/>
      <c r="AU28" s="149" t="s">
        <v>10</v>
      </c>
      <c r="AV28" s="149"/>
      <c r="AW28" s="149"/>
      <c r="AX28" s="149"/>
      <c r="AY28" s="149"/>
      <c r="AZ28" s="149"/>
      <c r="BA28" s="270"/>
      <c r="BB28" s="270"/>
      <c r="BC28" s="270"/>
      <c r="BD28" s="270"/>
      <c r="BE28" s="256" t="s">
        <v>117</v>
      </c>
      <c r="BF28" s="256"/>
      <c r="BG28" s="256"/>
      <c r="BH28" s="256"/>
      <c r="BI28" s="256"/>
      <c r="BJ28" s="256"/>
      <c r="BK28" s="203" t="s">
        <v>118</v>
      </c>
      <c r="BL28" s="204"/>
      <c r="BM28" s="210" t="s">
        <v>119</v>
      </c>
      <c r="BN28" s="210"/>
    </row>
    <row r="29" spans="3:66" ht="15.75" thickBot="1" x14ac:dyDescent="0.3">
      <c r="C29" s="178"/>
      <c r="D29" s="179"/>
      <c r="E29" s="149" t="s">
        <v>13</v>
      </c>
      <c r="F29" s="149"/>
      <c r="G29" s="149"/>
      <c r="H29" s="149"/>
      <c r="I29" s="149"/>
      <c r="J29" s="149"/>
      <c r="K29" s="163" t="s">
        <v>84</v>
      </c>
      <c r="L29" s="163"/>
      <c r="M29" s="163"/>
      <c r="N29" s="163"/>
      <c r="O29" s="163"/>
      <c r="P29" s="163"/>
      <c r="Q29" s="163"/>
      <c r="R29" s="163"/>
      <c r="S29" s="163"/>
      <c r="T29" s="144" t="s">
        <v>116</v>
      </c>
      <c r="U29" s="144"/>
      <c r="V29" s="144"/>
      <c r="W29" s="149" t="s">
        <v>12</v>
      </c>
      <c r="X29" s="149"/>
      <c r="Y29" s="149"/>
      <c r="Z29" s="164" t="s">
        <v>115</v>
      </c>
      <c r="AA29" s="164"/>
      <c r="AB29" s="164"/>
      <c r="AC29" s="164"/>
      <c r="AD29" s="164"/>
      <c r="AE29" s="164"/>
      <c r="AF29" s="164"/>
      <c r="AG29" s="164"/>
      <c r="AH29" s="164"/>
      <c r="AI29" s="164"/>
      <c r="AJ29" s="164"/>
      <c r="AK29" s="164"/>
      <c r="AL29" s="144" t="s">
        <v>116</v>
      </c>
      <c r="AM29" s="144"/>
      <c r="AN29" s="144"/>
      <c r="AO29" s="165" t="s">
        <v>120</v>
      </c>
      <c r="AP29" s="165"/>
      <c r="AQ29" s="165"/>
      <c r="AR29" s="165"/>
      <c r="AS29" s="165"/>
      <c r="AT29" s="165"/>
      <c r="AU29" s="149" t="s">
        <v>10</v>
      </c>
      <c r="AV29" s="149"/>
      <c r="AW29" s="149"/>
      <c r="AX29" s="149"/>
      <c r="AY29" s="149"/>
      <c r="AZ29" s="149"/>
      <c r="BA29" s="270"/>
      <c r="BB29" s="270"/>
      <c r="BC29" s="270"/>
      <c r="BD29" s="270"/>
      <c r="BE29" s="256" t="s">
        <v>117</v>
      </c>
      <c r="BF29" s="256"/>
      <c r="BG29" s="256"/>
      <c r="BH29" s="256"/>
      <c r="BI29" s="256"/>
      <c r="BJ29" s="256"/>
      <c r="BK29" s="203" t="s">
        <v>118</v>
      </c>
      <c r="BL29" s="204"/>
      <c r="BM29" s="210" t="s">
        <v>119</v>
      </c>
      <c r="BN29" s="210"/>
    </row>
    <row r="30" spans="3:66" ht="15.75" thickBot="1" x14ac:dyDescent="0.3">
      <c r="C30" s="172" t="s">
        <v>13</v>
      </c>
      <c r="D30" s="173"/>
      <c r="E30" s="173"/>
      <c r="F30" s="173"/>
      <c r="G30" s="173"/>
      <c r="H30" s="145" t="s">
        <v>116</v>
      </c>
      <c r="I30" s="145"/>
      <c r="J30" s="145"/>
      <c r="K30" s="166" t="s">
        <v>115</v>
      </c>
      <c r="L30" s="166"/>
      <c r="M30" s="166"/>
      <c r="N30" s="166"/>
      <c r="O30" s="166"/>
      <c r="P30" s="166"/>
      <c r="Q30" s="166"/>
      <c r="R30" s="166"/>
      <c r="S30" s="166"/>
      <c r="T30" s="166"/>
      <c r="U30" s="166"/>
      <c r="V30" s="166"/>
      <c r="W30" s="173" t="s">
        <v>12</v>
      </c>
      <c r="X30" s="173"/>
      <c r="Y30" s="173"/>
      <c r="Z30" s="145" t="s">
        <v>116</v>
      </c>
      <c r="AA30" s="145"/>
      <c r="AB30" s="145"/>
      <c r="AC30" s="155" t="s">
        <v>84</v>
      </c>
      <c r="AD30" s="155"/>
      <c r="AE30" s="155"/>
      <c r="AF30" s="155"/>
      <c r="AG30" s="155"/>
      <c r="AH30" s="155"/>
      <c r="AI30" s="155"/>
      <c r="AJ30" s="155"/>
      <c r="AK30" s="155"/>
      <c r="AL30" s="155"/>
      <c r="AM30" s="155"/>
      <c r="AN30" s="155"/>
      <c r="AO30" s="216" t="s">
        <v>120</v>
      </c>
      <c r="AP30" s="216"/>
      <c r="AQ30" s="216"/>
      <c r="AR30" s="216"/>
      <c r="AS30" s="156" t="s">
        <v>128</v>
      </c>
      <c r="AT30" s="156"/>
      <c r="AU30" s="173" t="s">
        <v>10</v>
      </c>
      <c r="AV30" s="173"/>
      <c r="AW30" s="173"/>
      <c r="AX30" s="173"/>
      <c r="AY30" s="173"/>
      <c r="AZ30" s="173"/>
      <c r="BA30" s="156" t="s">
        <v>128</v>
      </c>
      <c r="BB30" s="231"/>
      <c r="BC30" s="266" t="s">
        <v>120</v>
      </c>
      <c r="BD30" s="266"/>
      <c r="BE30" s="257" t="s">
        <v>117</v>
      </c>
      <c r="BF30" s="257"/>
      <c r="BG30" s="257"/>
      <c r="BH30" s="257"/>
      <c r="BI30" s="257"/>
      <c r="BJ30" s="257"/>
      <c r="BK30" s="264" t="s">
        <v>118</v>
      </c>
      <c r="BL30" s="265"/>
      <c r="BM30" s="210" t="s">
        <v>119</v>
      </c>
      <c r="BN30" s="210"/>
    </row>
    <row r="31" spans="3:66" ht="15.75" thickBot="1" x14ac:dyDescent="0.3">
      <c r="C31" s="174"/>
      <c r="D31" s="175"/>
      <c r="E31" s="168" t="s">
        <v>13</v>
      </c>
      <c r="F31" s="168"/>
      <c r="G31" s="168"/>
      <c r="H31" s="168"/>
      <c r="I31" s="168"/>
      <c r="J31" s="168"/>
      <c r="K31" s="241" t="s">
        <v>131</v>
      </c>
      <c r="L31" s="242"/>
      <c r="M31" s="242"/>
      <c r="N31" s="242"/>
      <c r="O31" s="235" t="s">
        <v>132</v>
      </c>
      <c r="P31" s="236"/>
      <c r="Q31" s="236"/>
      <c r="R31" s="236"/>
      <c r="S31" s="236"/>
      <c r="T31" s="236"/>
      <c r="U31" s="236"/>
      <c r="V31" s="62" t="s">
        <v>133</v>
      </c>
      <c r="W31" s="63"/>
      <c r="X31" s="63"/>
      <c r="Y31" s="63"/>
      <c r="Z31" s="63"/>
      <c r="AA31" s="237" t="s">
        <v>134</v>
      </c>
      <c r="AB31" s="238"/>
      <c r="AC31" s="238"/>
      <c r="AD31" s="238"/>
      <c r="AE31" s="238"/>
      <c r="AF31" s="238"/>
      <c r="AG31" s="238"/>
      <c r="AH31" s="238"/>
      <c r="AI31" s="238"/>
      <c r="AJ31" s="238"/>
      <c r="AK31" s="238"/>
      <c r="AL31" s="238"/>
      <c r="AM31" s="238"/>
      <c r="AN31" s="233" t="s">
        <v>136</v>
      </c>
      <c r="AO31" s="234"/>
      <c r="AP31" s="239" t="s">
        <v>135</v>
      </c>
      <c r="AQ31" s="240"/>
      <c r="AR31" s="240"/>
      <c r="AS31" s="240"/>
      <c r="AT31" s="240"/>
      <c r="AU31" s="240"/>
      <c r="AV31" s="240"/>
      <c r="AW31" s="240"/>
      <c r="AX31" s="240"/>
      <c r="AY31" s="240"/>
      <c r="AZ31" s="240"/>
      <c r="BA31" s="240"/>
      <c r="BB31" s="240"/>
      <c r="BC31" s="267" t="s">
        <v>139</v>
      </c>
      <c r="BD31" s="267"/>
      <c r="BE31" s="254"/>
      <c r="BF31" s="254"/>
      <c r="BG31" s="254"/>
      <c r="BH31" s="254"/>
      <c r="BI31" s="254"/>
      <c r="BJ31" s="254"/>
      <c r="BK31" s="254"/>
      <c r="BL31" s="254"/>
      <c r="BM31" s="243"/>
      <c r="BN31" s="243"/>
    </row>
  </sheetData>
  <mergeCells count="244">
    <mergeCell ref="C16:S16"/>
    <mergeCell ref="A1:B1"/>
    <mergeCell ref="BE27:BJ27"/>
    <mergeCell ref="AP22:AT22"/>
    <mergeCell ref="AP23:AR23"/>
    <mergeCell ref="AS23:AT23"/>
    <mergeCell ref="BA27:BD29"/>
    <mergeCell ref="AO28:AT28"/>
    <mergeCell ref="BA26:BB26"/>
    <mergeCell ref="AO30:AR30"/>
    <mergeCell ref="AS26:AT26"/>
    <mergeCell ref="AP25:AT25"/>
    <mergeCell ref="AU26:AZ26"/>
    <mergeCell ref="AU27:AZ27"/>
    <mergeCell ref="BM31:BN31"/>
    <mergeCell ref="BM29:BN29"/>
    <mergeCell ref="BM30:BN30"/>
    <mergeCell ref="BK26:BL26"/>
    <mergeCell ref="BK27:BL27"/>
    <mergeCell ref="BH22:BJ25"/>
    <mergeCell ref="BA24:BB25"/>
    <mergeCell ref="BA22:BB22"/>
    <mergeCell ref="BC26:BJ26"/>
    <mergeCell ref="BK28:BL28"/>
    <mergeCell ref="BM26:BN26"/>
    <mergeCell ref="BM27:BN27"/>
    <mergeCell ref="BM28:BN28"/>
    <mergeCell ref="BK31:BL31"/>
    <mergeCell ref="BA23:BB23"/>
    <mergeCell ref="BE28:BJ28"/>
    <mergeCell ref="BE29:BJ29"/>
    <mergeCell ref="BE30:BJ30"/>
    <mergeCell ref="BE31:BJ31"/>
    <mergeCell ref="BC22:BG25"/>
    <mergeCell ref="BK29:BL29"/>
    <mergeCell ref="BK30:BL30"/>
    <mergeCell ref="BC30:BD30"/>
    <mergeCell ref="BC31:BD31"/>
    <mergeCell ref="C31:D31"/>
    <mergeCell ref="C29:D29"/>
    <mergeCell ref="C28:D28"/>
    <mergeCell ref="C27:D27"/>
    <mergeCell ref="C30:G30"/>
    <mergeCell ref="E31:J31"/>
    <mergeCell ref="E26:J26"/>
    <mergeCell ref="BA19:BB21"/>
    <mergeCell ref="BA18:BB18"/>
    <mergeCell ref="H30:J30"/>
    <mergeCell ref="W29:Y29"/>
    <mergeCell ref="W30:Y30"/>
    <mergeCell ref="AU28:AZ28"/>
    <mergeCell ref="AU29:AZ29"/>
    <mergeCell ref="AU30:AZ30"/>
    <mergeCell ref="BA30:BB30"/>
    <mergeCell ref="Y27:AA28"/>
    <mergeCell ref="AB27:AL28"/>
    <mergeCell ref="AM27:AN28"/>
    <mergeCell ref="AN31:AO31"/>
    <mergeCell ref="O31:U31"/>
    <mergeCell ref="AA31:AM31"/>
    <mergeCell ref="AP31:BB31"/>
    <mergeCell ref="K31:N31"/>
    <mergeCell ref="BK22:BL22"/>
    <mergeCell ref="BK23:BL23"/>
    <mergeCell ref="BK24:BL24"/>
    <mergeCell ref="AU20:AZ20"/>
    <mergeCell ref="AU21:AZ21"/>
    <mergeCell ref="AU23:AZ23"/>
    <mergeCell ref="AU24:AZ24"/>
    <mergeCell ref="AU22:AZ22"/>
    <mergeCell ref="AU25:AZ25"/>
    <mergeCell ref="BM20:BN20"/>
    <mergeCell ref="BM21:BN21"/>
    <mergeCell ref="BM22:BN22"/>
    <mergeCell ref="BM23:BN23"/>
    <mergeCell ref="BM24:BN24"/>
    <mergeCell ref="BM25:BN25"/>
    <mergeCell ref="O20:P21"/>
    <mergeCell ref="K20:N21"/>
    <mergeCell ref="AM20:AN21"/>
    <mergeCell ref="AB20:AL21"/>
    <mergeCell ref="AO21:AT21"/>
    <mergeCell ref="AO20:AT20"/>
    <mergeCell ref="AP24:AT24"/>
    <mergeCell ref="O24:X25"/>
    <mergeCell ref="Y24:Z25"/>
    <mergeCell ref="AA24:AJ25"/>
    <mergeCell ref="AK24:AO25"/>
    <mergeCell ref="O22:X23"/>
    <mergeCell ref="Y22:Z23"/>
    <mergeCell ref="AA22:AJ23"/>
    <mergeCell ref="AK22:AO23"/>
    <mergeCell ref="BK20:BL20"/>
    <mergeCell ref="BK21:BL21"/>
    <mergeCell ref="BK25:BL25"/>
    <mergeCell ref="BM18:BN18"/>
    <mergeCell ref="BM19:BN19"/>
    <mergeCell ref="BE2:BJ2"/>
    <mergeCell ref="AS18:AT18"/>
    <mergeCell ref="AS2:AX2"/>
    <mergeCell ref="AY2:BD2"/>
    <mergeCell ref="AU18:AZ18"/>
    <mergeCell ref="AU19:AZ19"/>
    <mergeCell ref="BM5:BN5"/>
    <mergeCell ref="BC6:BF6"/>
    <mergeCell ref="BG6:BJ6"/>
    <mergeCell ref="BK6:BL6"/>
    <mergeCell ref="BM6:BN6"/>
    <mergeCell ref="AO19:AT19"/>
    <mergeCell ref="BM4:BN4"/>
    <mergeCell ref="AW3:AZ3"/>
    <mergeCell ref="BA3:BF3"/>
    <mergeCell ref="BG3:BJ3"/>
    <mergeCell ref="BK3:BL3"/>
    <mergeCell ref="BM3:BN3"/>
    <mergeCell ref="AS7:AV7"/>
    <mergeCell ref="AW7:AZ7"/>
    <mergeCell ref="BA7:BF7"/>
    <mergeCell ref="BG7:BJ7"/>
    <mergeCell ref="C1:F1"/>
    <mergeCell ref="G1:J1"/>
    <mergeCell ref="K1:N1"/>
    <mergeCell ref="O1:R1"/>
    <mergeCell ref="S1:V1"/>
    <mergeCell ref="W1:Z1"/>
    <mergeCell ref="AE1:AH1"/>
    <mergeCell ref="AI1:AL1"/>
    <mergeCell ref="E2:F2"/>
    <mergeCell ref="G2:S2"/>
    <mergeCell ref="T2:W2"/>
    <mergeCell ref="X2:AF2"/>
    <mergeCell ref="AG2:AL2"/>
    <mergeCell ref="AY1:BB1"/>
    <mergeCell ref="BC1:BF1"/>
    <mergeCell ref="BG1:BJ1"/>
    <mergeCell ref="BK1:BN1"/>
    <mergeCell ref="AA1:AD1"/>
    <mergeCell ref="H18:J18"/>
    <mergeCell ref="AU1:AX1"/>
    <mergeCell ref="AM1:AP1"/>
    <mergeCell ref="AQ1:AT1"/>
    <mergeCell ref="BC18:BG21"/>
    <mergeCell ref="BH18:BJ21"/>
    <mergeCell ref="Z19:AK19"/>
    <mergeCell ref="Q20:X21"/>
    <mergeCell ref="Y20:AA21"/>
    <mergeCell ref="K18:V18"/>
    <mergeCell ref="W18:Y18"/>
    <mergeCell ref="W19:Y19"/>
    <mergeCell ref="Z18:AB18"/>
    <mergeCell ref="T19:V19"/>
    <mergeCell ref="AM2:AR2"/>
    <mergeCell ref="BK2:BL2"/>
    <mergeCell ref="BK18:BL18"/>
    <mergeCell ref="BK19:BL19"/>
    <mergeCell ref="BM2:BN2"/>
    <mergeCell ref="W26:AA26"/>
    <mergeCell ref="K26:L26"/>
    <mergeCell ref="AF26:AJ26"/>
    <mergeCell ref="AK26:AR26"/>
    <mergeCell ref="AB26:AE26"/>
    <mergeCell ref="M26:Q26"/>
    <mergeCell ref="R26:V26"/>
    <mergeCell ref="C24:I25"/>
    <mergeCell ref="E19:J19"/>
    <mergeCell ref="E20:J20"/>
    <mergeCell ref="E21:J21"/>
    <mergeCell ref="C26:D26"/>
    <mergeCell ref="K19:S19"/>
    <mergeCell ref="C21:D21"/>
    <mergeCell ref="C20:D20"/>
    <mergeCell ref="C19:D19"/>
    <mergeCell ref="AL19:AN19"/>
    <mergeCell ref="Z30:AB30"/>
    <mergeCell ref="AC30:AN30"/>
    <mergeCell ref="AS30:AT30"/>
    <mergeCell ref="K27:N28"/>
    <mergeCell ref="O27:P28"/>
    <mergeCell ref="Q27:X28"/>
    <mergeCell ref="E27:J27"/>
    <mergeCell ref="E28:J28"/>
    <mergeCell ref="E29:J29"/>
    <mergeCell ref="K29:S29"/>
    <mergeCell ref="T29:V29"/>
    <mergeCell ref="Z29:AK29"/>
    <mergeCell ref="AL29:AN29"/>
    <mergeCell ref="AO29:AT29"/>
    <mergeCell ref="K30:V30"/>
    <mergeCell ref="AO27:AT27"/>
    <mergeCell ref="K5:O5"/>
    <mergeCell ref="P3:AR3"/>
    <mergeCell ref="AS5:AV5"/>
    <mergeCell ref="AW5:AZ5"/>
    <mergeCell ref="BA5:BF5"/>
    <mergeCell ref="BG5:BJ5"/>
    <mergeCell ref="BK5:BL5"/>
    <mergeCell ref="J24:N25"/>
    <mergeCell ref="C22:I23"/>
    <mergeCell ref="J22:N23"/>
    <mergeCell ref="C18:G18"/>
    <mergeCell ref="AC18:AN18"/>
    <mergeCell ref="AO18:AR18"/>
    <mergeCell ref="K4:O4"/>
    <mergeCell ref="P4:AR4"/>
    <mergeCell ref="AS4:AV4"/>
    <mergeCell ref="AW4:AZ4"/>
    <mergeCell ref="BA4:BF4"/>
    <mergeCell ref="BG4:BJ4"/>
    <mergeCell ref="BK4:BL4"/>
    <mergeCell ref="G3:J3"/>
    <mergeCell ref="K3:O3"/>
    <mergeCell ref="P5:AR5"/>
    <mergeCell ref="AS3:AV3"/>
    <mergeCell ref="BK7:BL7"/>
    <mergeCell ref="BM7:BN7"/>
    <mergeCell ref="K7:N7"/>
    <mergeCell ref="I6:L6"/>
    <mergeCell ref="M6:V6"/>
    <mergeCell ref="W6:Z6"/>
    <mergeCell ref="AS6:AX6"/>
    <mergeCell ref="AY6:BB6"/>
    <mergeCell ref="AI6:AK6"/>
    <mergeCell ref="C3:D3"/>
    <mergeCell ref="E3:F3"/>
    <mergeCell ref="C4:D4"/>
    <mergeCell ref="E4:F4"/>
    <mergeCell ref="C5:D5"/>
    <mergeCell ref="E5:F5"/>
    <mergeCell ref="C6:D6"/>
    <mergeCell ref="E6:F6"/>
    <mergeCell ref="G6:H6"/>
    <mergeCell ref="G4:J4"/>
    <mergeCell ref="G5:J5"/>
    <mergeCell ref="C7:D7"/>
    <mergeCell ref="E7:F7"/>
    <mergeCell ref="C8:D8"/>
    <mergeCell ref="E8:F8"/>
    <mergeCell ref="G8:H8"/>
    <mergeCell ref="I8:L8"/>
    <mergeCell ref="M8:T8"/>
    <mergeCell ref="U8:AC8"/>
    <mergeCell ref="AA6:AH6"/>
    <mergeCell ref="G7:J7"/>
    <mergeCell ref="P7:AR7"/>
  </mergeCells>
  <phoneticPr fontId="9" type="noConversion"/>
  <pageMargins left="0.70866141732283472" right="0.70866141732283472" top="0.74803149606299213" bottom="0.74803149606299213" header="0.31496062992125984" footer="0.31496062992125984"/>
  <pageSetup paperSize="9"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8248-BD92-4722-9C82-A58640B0B9B5}">
  <dimension ref="A1:K16"/>
  <sheetViews>
    <sheetView workbookViewId="0">
      <selection activeCell="A24" sqref="A24"/>
    </sheetView>
  </sheetViews>
  <sheetFormatPr defaultRowHeight="15" x14ac:dyDescent="0.25"/>
  <cols>
    <col min="1" max="1" width="27.42578125" bestFit="1" customWidth="1"/>
  </cols>
  <sheetData>
    <row r="1" spans="1:11" ht="15.75" thickBot="1" x14ac:dyDescent="0.3"/>
    <row r="2" spans="1:11" ht="15.75" thickBot="1" x14ac:dyDescent="0.3">
      <c r="B2" s="295" t="s">
        <v>184</v>
      </c>
      <c r="C2" s="182"/>
      <c r="D2" s="295" t="s">
        <v>185</v>
      </c>
      <c r="E2" s="182"/>
      <c r="F2" s="295" t="s">
        <v>186</v>
      </c>
      <c r="G2" s="182"/>
      <c r="H2" s="295" t="s">
        <v>187</v>
      </c>
      <c r="I2" s="182"/>
      <c r="J2" s="295" t="s">
        <v>188</v>
      </c>
      <c r="K2" s="182"/>
    </row>
    <row r="3" spans="1:11" ht="15.75" thickBot="1" x14ac:dyDescent="0.3">
      <c r="B3" s="114" t="s">
        <v>182</v>
      </c>
      <c r="C3" s="294" t="s">
        <v>183</v>
      </c>
      <c r="D3" s="114" t="s">
        <v>182</v>
      </c>
      <c r="E3" s="294" t="s">
        <v>183</v>
      </c>
      <c r="F3" s="114" t="s">
        <v>182</v>
      </c>
      <c r="G3" s="294" t="s">
        <v>183</v>
      </c>
      <c r="H3" s="114" t="s">
        <v>182</v>
      </c>
      <c r="I3" s="294" t="s">
        <v>183</v>
      </c>
      <c r="J3" s="114" t="s">
        <v>182</v>
      </c>
      <c r="K3" s="294" t="s">
        <v>183</v>
      </c>
    </row>
    <row r="4" spans="1:11" x14ac:dyDescent="0.25">
      <c r="A4" s="96" t="s">
        <v>194</v>
      </c>
      <c r="B4" s="12"/>
      <c r="C4" s="289"/>
      <c r="D4" s="12"/>
      <c r="E4" s="289"/>
      <c r="F4" s="12"/>
      <c r="G4" s="289"/>
      <c r="H4" s="12"/>
      <c r="I4" s="289"/>
      <c r="J4" s="12"/>
      <c r="K4" s="289"/>
    </row>
    <row r="5" spans="1:11" ht="15.75" thickBot="1" x14ac:dyDescent="0.3">
      <c r="A5" s="98" t="s">
        <v>189</v>
      </c>
      <c r="B5" s="14"/>
      <c r="C5" s="290"/>
      <c r="D5" s="14"/>
      <c r="E5" s="290"/>
      <c r="F5" s="14"/>
      <c r="G5" s="290"/>
      <c r="H5" s="14"/>
      <c r="I5" s="290"/>
      <c r="J5" s="14"/>
      <c r="K5" s="290"/>
    </row>
    <row r="6" spans="1:11" x14ac:dyDescent="0.25">
      <c r="A6" s="96" t="s">
        <v>195</v>
      </c>
      <c r="B6" s="12"/>
      <c r="C6" s="289"/>
      <c r="D6" s="12"/>
      <c r="E6" s="289"/>
      <c r="F6" s="12"/>
      <c r="G6" s="289"/>
      <c r="H6" s="12"/>
      <c r="I6" s="289"/>
      <c r="J6" s="12"/>
      <c r="K6" s="289"/>
    </row>
    <row r="7" spans="1:11" ht="15.75" thickBot="1" x14ac:dyDescent="0.3">
      <c r="A7" s="98" t="s">
        <v>189</v>
      </c>
      <c r="B7" s="14"/>
      <c r="C7" s="290"/>
      <c r="D7" s="14"/>
      <c r="E7" s="290"/>
      <c r="F7" s="14"/>
      <c r="G7" s="290"/>
      <c r="H7" s="14"/>
      <c r="I7" s="290"/>
      <c r="J7" s="14"/>
      <c r="K7" s="290"/>
    </row>
    <row r="8" spans="1:11" x14ac:dyDescent="0.25">
      <c r="A8" s="96" t="s">
        <v>196</v>
      </c>
      <c r="B8" s="12"/>
      <c r="C8" s="289"/>
      <c r="D8" s="12"/>
      <c r="E8" s="289"/>
      <c r="F8" s="12"/>
      <c r="G8" s="289"/>
      <c r="H8" s="12"/>
      <c r="I8" s="289"/>
      <c r="J8" s="12"/>
      <c r="K8" s="289"/>
    </row>
    <row r="9" spans="1:11" ht="15.75" thickBot="1" x14ac:dyDescent="0.3">
      <c r="A9" s="109" t="s">
        <v>189</v>
      </c>
      <c r="B9" s="108"/>
      <c r="C9" s="291"/>
      <c r="D9" s="108"/>
      <c r="E9" s="291"/>
      <c r="F9" s="108"/>
      <c r="G9" s="291"/>
      <c r="H9" s="108"/>
      <c r="I9" s="291"/>
      <c r="J9" s="108"/>
      <c r="K9" s="291"/>
    </row>
    <row r="10" spans="1:11" ht="15.75" thickBot="1" x14ac:dyDescent="0.3">
      <c r="A10" s="96" t="s">
        <v>190</v>
      </c>
      <c r="B10" s="296"/>
      <c r="C10" s="297"/>
      <c r="D10" s="297"/>
      <c r="E10" s="298"/>
      <c r="F10" s="299"/>
      <c r="G10" s="300"/>
      <c r="H10" s="296"/>
      <c r="I10" s="297"/>
      <c r="J10" s="297"/>
      <c r="K10" s="298"/>
    </row>
    <row r="11" spans="1:11" x14ac:dyDescent="0.25">
      <c r="A11" s="97" t="s">
        <v>191</v>
      </c>
      <c r="B11" s="12"/>
      <c r="C11" s="292"/>
      <c r="D11" s="12"/>
      <c r="E11" s="292"/>
      <c r="F11" s="12"/>
      <c r="G11" s="292"/>
      <c r="H11" s="12"/>
      <c r="I11" s="292"/>
      <c r="J11" s="12"/>
      <c r="K11" s="292"/>
    </row>
    <row r="12" spans="1:11" x14ac:dyDescent="0.25">
      <c r="A12" s="97" t="s">
        <v>192</v>
      </c>
      <c r="B12" s="13"/>
      <c r="C12" s="293"/>
      <c r="D12" s="13"/>
      <c r="E12" s="293"/>
      <c r="F12" s="13"/>
      <c r="G12" s="293"/>
      <c r="H12" s="13"/>
      <c r="I12" s="293"/>
      <c r="J12" s="13"/>
      <c r="K12" s="293"/>
    </row>
    <row r="13" spans="1:11" x14ac:dyDescent="0.25">
      <c r="A13" s="109" t="s">
        <v>199</v>
      </c>
      <c r="B13" s="13"/>
      <c r="C13" s="301"/>
      <c r="D13" s="13"/>
      <c r="E13" s="301"/>
      <c r="F13" s="13"/>
      <c r="G13" s="301"/>
      <c r="H13" s="13"/>
      <c r="I13" s="301"/>
      <c r="J13" s="13"/>
      <c r="K13" s="301"/>
    </row>
    <row r="14" spans="1:11" x14ac:dyDescent="0.25">
      <c r="A14" s="109" t="s">
        <v>198</v>
      </c>
      <c r="B14" s="13"/>
      <c r="C14" s="293"/>
      <c r="D14" s="13"/>
      <c r="E14" s="293"/>
      <c r="F14" s="13"/>
      <c r="G14" s="293"/>
      <c r="H14" s="13"/>
      <c r="I14" s="293"/>
      <c r="J14" s="13"/>
      <c r="K14" s="293"/>
    </row>
    <row r="15" spans="1:11" x14ac:dyDescent="0.25">
      <c r="A15" s="109" t="s">
        <v>197</v>
      </c>
      <c r="B15" s="13"/>
      <c r="C15" s="293"/>
      <c r="D15" s="13"/>
      <c r="E15" s="293"/>
      <c r="F15" s="13"/>
      <c r="G15" s="293"/>
      <c r="H15" s="13"/>
      <c r="I15" s="293"/>
      <c r="J15" s="13"/>
      <c r="K15" s="293"/>
    </row>
    <row r="16" spans="1:11" ht="15.75" thickBot="1" x14ac:dyDescent="0.3">
      <c r="A16" s="98" t="s">
        <v>193</v>
      </c>
      <c r="B16" s="14"/>
      <c r="C16" s="11"/>
      <c r="D16" s="14"/>
      <c r="E16" s="11"/>
      <c r="F16" s="14"/>
      <c r="G16" s="11"/>
      <c r="H16" s="14"/>
      <c r="I16" s="11"/>
      <c r="J16" s="14"/>
      <c r="K16" s="11"/>
    </row>
  </sheetData>
  <mergeCells count="7">
    <mergeCell ref="B2:C2"/>
    <mergeCell ref="D2:E2"/>
    <mergeCell ref="F2:G2"/>
    <mergeCell ref="H2:I2"/>
    <mergeCell ref="J2:K2"/>
    <mergeCell ref="B10:E10"/>
    <mergeCell ref="H10:K10"/>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37676-D01E-4D4A-9B40-6568675BD29A}">
  <dimension ref="B1:V33"/>
  <sheetViews>
    <sheetView zoomScale="70" zoomScaleNormal="70" workbookViewId="0">
      <selection activeCell="S31" sqref="S31"/>
    </sheetView>
  </sheetViews>
  <sheetFormatPr defaultRowHeight="15" x14ac:dyDescent="0.25"/>
  <cols>
    <col min="2" max="2" width="16.42578125" bestFit="1" customWidth="1"/>
    <col min="3" max="3" width="21.85546875" customWidth="1"/>
    <col min="4" max="4" width="19.42578125" customWidth="1"/>
    <col min="5" max="5" width="19" customWidth="1"/>
    <col min="6" max="6" width="14.5703125" bestFit="1" customWidth="1"/>
    <col min="8" max="8" width="19.42578125" bestFit="1" customWidth="1"/>
    <col min="9" max="9" width="20.28515625" bestFit="1" customWidth="1"/>
    <col min="10" max="10" width="12.42578125" bestFit="1" customWidth="1"/>
    <col min="11" max="11" width="16.42578125" customWidth="1"/>
    <col min="12" max="12" width="18.7109375" bestFit="1" customWidth="1"/>
  </cols>
  <sheetData>
    <row r="1" spans="2:22" ht="15.75" thickBot="1" x14ac:dyDescent="0.3"/>
    <row r="2" spans="2:22" x14ac:dyDescent="0.25">
      <c r="B2" s="3"/>
      <c r="C2" s="274" t="s">
        <v>67</v>
      </c>
      <c r="D2" s="274" t="s">
        <v>68</v>
      </c>
      <c r="E2" s="276" t="s">
        <v>54</v>
      </c>
    </row>
    <row r="3" spans="2:22" ht="15.75" thickBot="1" x14ac:dyDescent="0.3">
      <c r="B3" s="3"/>
      <c r="C3" s="275"/>
      <c r="D3" s="275"/>
      <c r="E3" s="277"/>
    </row>
    <row r="4" spans="2:22" x14ac:dyDescent="0.25">
      <c r="B4" s="29" t="s">
        <v>69</v>
      </c>
      <c r="C4" s="30"/>
      <c r="D4" s="32"/>
      <c r="E4" s="302"/>
      <c r="N4" s="308"/>
      <c r="O4" s="308"/>
      <c r="P4" s="308"/>
      <c r="Q4" s="308"/>
      <c r="R4" s="308"/>
      <c r="S4" s="308"/>
      <c r="T4" s="308"/>
      <c r="U4" s="308"/>
      <c r="V4" s="308"/>
    </row>
    <row r="5" spans="2:22" x14ac:dyDescent="0.25">
      <c r="B5" s="30" t="s">
        <v>70</v>
      </c>
      <c r="C5" s="30"/>
      <c r="D5" s="32"/>
      <c r="E5" s="302"/>
      <c r="N5" s="308"/>
      <c r="O5" s="308"/>
      <c r="P5" s="308"/>
      <c r="Q5" s="308"/>
      <c r="R5" s="308"/>
      <c r="S5" s="308"/>
      <c r="T5" s="308"/>
      <c r="U5" s="308"/>
      <c r="V5" s="308"/>
    </row>
    <row r="6" spans="2:22" x14ac:dyDescent="0.25">
      <c r="B6" s="30" t="s">
        <v>71</v>
      </c>
      <c r="C6" s="30"/>
      <c r="D6" s="32"/>
      <c r="E6" s="305"/>
      <c r="N6" s="308"/>
      <c r="O6" s="308"/>
      <c r="P6" s="309"/>
      <c r="Q6" s="309"/>
      <c r="R6" s="308"/>
      <c r="S6" s="308"/>
      <c r="T6" s="308"/>
      <c r="U6" s="308"/>
      <c r="V6" s="308"/>
    </row>
    <row r="7" spans="2:22" x14ac:dyDescent="0.25">
      <c r="B7" s="30" t="s">
        <v>55</v>
      </c>
      <c r="C7" s="30"/>
      <c r="D7" s="30"/>
      <c r="E7" s="305"/>
      <c r="N7" s="308"/>
      <c r="O7" s="308"/>
      <c r="P7" s="308"/>
      <c r="Q7" s="308"/>
      <c r="R7" s="308"/>
      <c r="S7" s="308"/>
      <c r="T7" s="308"/>
      <c r="U7" s="308"/>
      <c r="V7" s="308"/>
    </row>
    <row r="8" spans="2:22" x14ac:dyDescent="0.25">
      <c r="B8" s="30" t="s">
        <v>56</v>
      </c>
      <c r="C8" s="30"/>
      <c r="D8" s="30"/>
      <c r="E8" s="305"/>
      <c r="N8" s="308"/>
      <c r="O8" s="308"/>
      <c r="P8" s="306"/>
      <c r="Q8" s="306"/>
      <c r="R8" s="308"/>
      <c r="S8" s="308"/>
      <c r="T8" s="308"/>
      <c r="U8" s="308"/>
      <c r="V8" s="308"/>
    </row>
    <row r="9" spans="2:22" x14ac:dyDescent="0.25">
      <c r="B9" s="30" t="s">
        <v>57</v>
      </c>
      <c r="C9" s="30"/>
      <c r="D9" s="32"/>
      <c r="E9" s="278"/>
      <c r="N9" s="308"/>
      <c r="O9" s="308"/>
      <c r="P9" s="306"/>
      <c r="Q9" s="306"/>
      <c r="R9" s="308"/>
      <c r="S9" s="308"/>
      <c r="T9" s="308"/>
      <c r="U9" s="308"/>
      <c r="V9" s="308"/>
    </row>
    <row r="10" spans="2:22" x14ac:dyDescent="0.25">
      <c r="B10" s="30" t="s">
        <v>58</v>
      </c>
      <c r="C10" s="30"/>
      <c r="D10" s="30"/>
      <c r="E10" s="278"/>
      <c r="N10" s="308"/>
      <c r="O10" s="308"/>
      <c r="P10" s="306"/>
      <c r="Q10" s="306"/>
      <c r="R10" s="308"/>
      <c r="S10" s="308"/>
      <c r="T10" s="308"/>
      <c r="U10" s="308"/>
      <c r="V10" s="308"/>
    </row>
    <row r="11" spans="2:22" x14ac:dyDescent="0.25">
      <c r="B11" s="30" t="s">
        <v>59</v>
      </c>
      <c r="C11" s="32"/>
      <c r="D11" s="32"/>
      <c r="E11" s="278"/>
      <c r="N11" s="308"/>
      <c r="O11" s="308"/>
      <c r="P11" s="306"/>
      <c r="Q11" s="306"/>
      <c r="R11" s="308"/>
      <c r="S11" s="308"/>
      <c r="T11" s="308"/>
      <c r="U11" s="308"/>
      <c r="V11" s="308"/>
    </row>
    <row r="12" spans="2:22" x14ac:dyDescent="0.25">
      <c r="B12" s="30" t="s">
        <v>60</v>
      </c>
      <c r="C12" s="30"/>
      <c r="D12" s="32"/>
      <c r="E12" s="278"/>
      <c r="N12" s="308"/>
      <c r="O12" s="308"/>
      <c r="P12" s="307"/>
      <c r="Q12" s="307"/>
      <c r="R12" s="308"/>
      <c r="S12" s="308"/>
      <c r="T12" s="308"/>
      <c r="U12" s="308"/>
      <c r="V12" s="308"/>
    </row>
    <row r="13" spans="2:22" x14ac:dyDescent="0.25">
      <c r="B13" s="30" t="s">
        <v>61</v>
      </c>
      <c r="C13" s="32"/>
      <c r="D13" s="32"/>
      <c r="E13" s="278"/>
      <c r="N13" s="308"/>
      <c r="O13" s="308"/>
      <c r="P13" s="306"/>
      <c r="Q13" s="306"/>
      <c r="R13" s="308"/>
      <c r="S13" s="308"/>
      <c r="T13" s="308"/>
      <c r="U13" s="308"/>
      <c r="V13" s="308"/>
    </row>
    <row r="14" spans="2:22" x14ac:dyDescent="0.25">
      <c r="B14" s="30" t="s">
        <v>62</v>
      </c>
      <c r="C14" s="32"/>
      <c r="D14" s="32"/>
      <c r="E14" s="278"/>
      <c r="N14" s="308"/>
      <c r="O14" s="308"/>
      <c r="P14" s="306"/>
      <c r="Q14" s="306"/>
      <c r="R14" s="308"/>
      <c r="S14" s="308"/>
      <c r="T14" s="308"/>
      <c r="U14" s="308"/>
      <c r="V14" s="308"/>
    </row>
    <row r="15" spans="2:22" x14ac:dyDescent="0.25">
      <c r="B15" s="30" t="s">
        <v>63</v>
      </c>
      <c r="C15" s="30"/>
      <c r="D15" s="32"/>
      <c r="E15" s="278"/>
      <c r="N15" s="308"/>
      <c r="O15" s="308"/>
      <c r="P15" s="306"/>
      <c r="Q15" s="306"/>
      <c r="R15" s="308"/>
      <c r="S15" s="308"/>
      <c r="T15" s="308"/>
      <c r="U15" s="308"/>
      <c r="V15" s="308"/>
    </row>
    <row r="16" spans="2:22" x14ac:dyDescent="0.25">
      <c r="B16" s="30" t="s">
        <v>64</v>
      </c>
      <c r="C16" s="30"/>
      <c r="D16" s="32"/>
      <c r="E16" s="278"/>
      <c r="N16" s="308"/>
      <c r="O16" s="308"/>
      <c r="P16" s="306"/>
      <c r="Q16" s="306"/>
      <c r="R16" s="308"/>
      <c r="S16" s="308"/>
      <c r="T16" s="308"/>
      <c r="U16" s="308"/>
      <c r="V16" s="308"/>
    </row>
    <row r="17" spans="2:22" x14ac:dyDescent="0.25">
      <c r="B17" s="30" t="s">
        <v>65</v>
      </c>
      <c r="C17" s="30"/>
      <c r="D17" s="32"/>
      <c r="E17" s="278"/>
      <c r="N17" s="308"/>
      <c r="O17" s="308"/>
      <c r="P17" s="306"/>
      <c r="Q17" s="306"/>
      <c r="R17" s="308"/>
      <c r="S17" s="308"/>
      <c r="T17" s="308"/>
      <c r="U17" s="308"/>
      <c r="V17" s="308"/>
    </row>
    <row r="18" spans="2:22" x14ac:dyDescent="0.25">
      <c r="B18" s="30" t="s">
        <v>66</v>
      </c>
      <c r="C18" s="280"/>
      <c r="D18" s="302"/>
      <c r="E18" s="278"/>
      <c r="N18" s="308"/>
      <c r="O18" s="308"/>
      <c r="P18" s="306"/>
      <c r="Q18" s="306"/>
      <c r="R18" s="308"/>
      <c r="S18" s="308"/>
      <c r="T18" s="308"/>
      <c r="U18" s="308"/>
      <c r="V18" s="308"/>
    </row>
    <row r="19" spans="2:22" x14ac:dyDescent="0.25">
      <c r="B19" s="30" t="s">
        <v>73</v>
      </c>
      <c r="C19" s="280"/>
      <c r="D19" s="303"/>
      <c r="E19" s="278"/>
      <c r="N19" s="308"/>
      <c r="O19" s="308"/>
      <c r="P19" s="309"/>
      <c r="Q19" s="309"/>
      <c r="R19" s="308"/>
      <c r="S19" s="308"/>
      <c r="T19" s="308"/>
      <c r="U19" s="308"/>
      <c r="V19" s="308"/>
    </row>
    <row r="20" spans="2:22" ht="15.75" thickBot="1" x14ac:dyDescent="0.3">
      <c r="B20" s="31" t="s">
        <v>74</v>
      </c>
      <c r="C20" s="281"/>
      <c r="D20" s="304"/>
      <c r="E20" s="279"/>
      <c r="N20" s="308"/>
      <c r="O20" s="308"/>
      <c r="P20" s="309"/>
      <c r="Q20" s="309"/>
      <c r="R20" s="308"/>
      <c r="S20" s="308"/>
      <c r="T20" s="308"/>
      <c r="U20" s="308"/>
      <c r="V20" s="308"/>
    </row>
    <row r="21" spans="2:22" ht="15.75" thickBot="1" x14ac:dyDescent="0.3">
      <c r="N21" s="308"/>
      <c r="O21" s="308"/>
      <c r="P21" s="308"/>
      <c r="Q21" s="308"/>
      <c r="R21" s="308"/>
      <c r="S21" s="308"/>
      <c r="T21" s="306"/>
      <c r="U21" s="306"/>
      <c r="V21" s="308"/>
    </row>
    <row r="22" spans="2:22" ht="15.75" thickBot="1" x14ac:dyDescent="0.3">
      <c r="B22" s="64" t="s">
        <v>110</v>
      </c>
      <c r="C22" s="3" t="s">
        <v>142</v>
      </c>
      <c r="E22" s="65" t="s">
        <v>111</v>
      </c>
      <c r="F22" t="s">
        <v>145</v>
      </c>
      <c r="H22" s="66" t="s">
        <v>112</v>
      </c>
      <c r="I22" t="s">
        <v>143</v>
      </c>
      <c r="K22" s="67" t="s">
        <v>113</v>
      </c>
      <c r="L22" t="s">
        <v>144</v>
      </c>
      <c r="N22" s="308"/>
      <c r="O22" s="308"/>
      <c r="P22" s="308"/>
      <c r="Q22" s="308"/>
      <c r="R22" s="308"/>
      <c r="S22" s="308"/>
      <c r="T22" s="306"/>
      <c r="U22" s="306"/>
      <c r="V22" s="308"/>
    </row>
    <row r="23" spans="2:22" x14ac:dyDescent="0.25">
      <c r="B23" s="101" t="s">
        <v>200</v>
      </c>
      <c r="C23" s="102" t="s">
        <v>201</v>
      </c>
      <c r="E23" s="103"/>
      <c r="F23" s="104"/>
      <c r="H23" s="78"/>
      <c r="I23" s="79"/>
      <c r="K23" s="86"/>
      <c r="L23" s="87"/>
      <c r="N23" s="308"/>
      <c r="O23" s="308"/>
      <c r="P23" s="308"/>
      <c r="Q23" s="308"/>
      <c r="R23" s="308"/>
      <c r="S23" s="308"/>
      <c r="T23" s="309"/>
      <c r="U23" s="309"/>
      <c r="V23" s="308"/>
    </row>
    <row r="24" spans="2:22" x14ac:dyDescent="0.25">
      <c r="B24" s="70" t="s">
        <v>202</v>
      </c>
      <c r="C24" s="71" t="s">
        <v>203</v>
      </c>
      <c r="E24" s="74"/>
      <c r="F24" s="75"/>
      <c r="H24" s="80"/>
      <c r="I24" s="81"/>
      <c r="K24" s="88"/>
      <c r="L24" s="89"/>
      <c r="N24" s="308"/>
      <c r="O24" s="308"/>
      <c r="P24" s="308"/>
      <c r="Q24" s="308"/>
      <c r="R24" s="308"/>
      <c r="S24" s="308"/>
      <c r="T24" s="308"/>
      <c r="U24" s="308"/>
      <c r="V24" s="308"/>
    </row>
    <row r="25" spans="2:22" x14ac:dyDescent="0.25">
      <c r="B25" s="70" t="s">
        <v>147</v>
      </c>
      <c r="C25" s="71" t="s">
        <v>204</v>
      </c>
      <c r="E25" s="72"/>
      <c r="F25" s="73"/>
      <c r="H25" s="80"/>
      <c r="I25" s="81"/>
      <c r="K25" s="90"/>
      <c r="L25" s="91"/>
      <c r="N25" s="308"/>
      <c r="O25" s="308"/>
      <c r="P25" s="308"/>
      <c r="Q25" s="308"/>
      <c r="R25" s="308"/>
      <c r="S25" s="308"/>
      <c r="T25" s="308"/>
      <c r="U25" s="308"/>
      <c r="V25" s="308"/>
    </row>
    <row r="26" spans="2:22" x14ac:dyDescent="0.25">
      <c r="B26" s="68" t="s">
        <v>72</v>
      </c>
      <c r="C26" s="69" t="s">
        <v>205</v>
      </c>
      <c r="E26" s="72"/>
      <c r="F26" s="73"/>
      <c r="H26" s="82"/>
      <c r="I26" s="83"/>
      <c r="K26" s="90"/>
      <c r="L26" s="91"/>
      <c r="N26" s="308"/>
      <c r="O26" s="308"/>
      <c r="P26" s="308"/>
      <c r="Q26" s="308"/>
      <c r="R26" s="308"/>
      <c r="S26" s="308"/>
      <c r="T26" s="306"/>
      <c r="U26" s="306"/>
      <c r="V26" s="308"/>
    </row>
    <row r="27" spans="2:22" x14ac:dyDescent="0.25">
      <c r="B27" s="68"/>
      <c r="C27" s="69"/>
      <c r="E27" s="72"/>
      <c r="F27" s="73"/>
      <c r="H27" s="94"/>
      <c r="I27" s="95"/>
      <c r="K27" s="88"/>
      <c r="L27" s="89"/>
      <c r="N27" s="308"/>
      <c r="O27" s="308"/>
      <c r="P27" s="308"/>
      <c r="Q27" s="308"/>
      <c r="R27" s="308"/>
      <c r="S27" s="308"/>
      <c r="T27" s="308"/>
      <c r="U27" s="308"/>
      <c r="V27" s="308"/>
    </row>
    <row r="28" spans="2:22" ht="15.75" thickBot="1" x14ac:dyDescent="0.3">
      <c r="B28" s="105"/>
      <c r="C28" s="106"/>
      <c r="E28" s="74"/>
      <c r="F28" s="75"/>
      <c r="H28" s="84"/>
      <c r="I28" s="85"/>
      <c r="K28" s="92"/>
      <c r="L28" s="93"/>
      <c r="N28" s="308"/>
      <c r="O28" s="308"/>
      <c r="P28" s="308"/>
      <c r="Q28" s="308"/>
      <c r="R28" s="308"/>
      <c r="S28" s="308"/>
      <c r="T28" s="309"/>
      <c r="U28" s="309"/>
      <c r="V28" s="308"/>
    </row>
    <row r="29" spans="2:22" ht="15.75" thickBot="1" x14ac:dyDescent="0.3">
      <c r="E29" s="76"/>
      <c r="F29" s="77"/>
      <c r="N29" s="308"/>
      <c r="O29" s="308"/>
      <c r="P29" s="308"/>
      <c r="Q29" s="308"/>
      <c r="R29" s="308"/>
      <c r="S29" s="308"/>
      <c r="T29" s="308"/>
      <c r="U29" s="308"/>
      <c r="V29" s="308"/>
    </row>
    <row r="30" spans="2:22" x14ac:dyDescent="0.25">
      <c r="N30" s="308"/>
      <c r="O30" s="308"/>
      <c r="P30" s="308"/>
      <c r="Q30" s="308"/>
      <c r="R30" s="308"/>
      <c r="S30" s="308"/>
      <c r="T30" s="306"/>
      <c r="U30" s="306"/>
      <c r="V30" s="308"/>
    </row>
    <row r="31" spans="2:22" x14ac:dyDescent="0.25">
      <c r="N31" s="308"/>
      <c r="O31" s="308"/>
      <c r="P31" s="308"/>
      <c r="Q31" s="308"/>
      <c r="R31" s="308"/>
      <c r="S31" s="308"/>
      <c r="T31" s="308"/>
      <c r="U31" s="308"/>
      <c r="V31" s="308"/>
    </row>
    <row r="32" spans="2:22" x14ac:dyDescent="0.25">
      <c r="N32" s="308"/>
      <c r="O32" s="308"/>
      <c r="P32" s="308"/>
      <c r="Q32" s="308"/>
      <c r="R32" s="308"/>
      <c r="S32" s="308"/>
      <c r="T32" s="308"/>
      <c r="U32" s="308"/>
      <c r="V32" s="308"/>
    </row>
    <row r="33" spans="14:22" x14ac:dyDescent="0.25">
      <c r="N33" s="308"/>
      <c r="O33" s="308"/>
      <c r="P33" s="308"/>
      <c r="Q33" s="308"/>
      <c r="R33" s="308"/>
      <c r="S33" s="308"/>
      <c r="T33" s="308"/>
      <c r="U33" s="308"/>
      <c r="V33" s="308"/>
    </row>
  </sheetData>
  <mergeCells count="5">
    <mergeCell ref="C18:C20"/>
    <mergeCell ref="E9:E20"/>
    <mergeCell ref="E2:E3"/>
    <mergeCell ref="D2:D3"/>
    <mergeCell ref="C2: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B1F7-F238-4F5D-937E-F1A40A1578E1}">
  <dimension ref="B1:P35"/>
  <sheetViews>
    <sheetView topLeftCell="A2" zoomScaleNormal="100" workbookViewId="0">
      <selection activeCell="F3" sqref="F3"/>
    </sheetView>
  </sheetViews>
  <sheetFormatPr defaultRowHeight="15" x14ac:dyDescent="0.25"/>
  <cols>
    <col min="1" max="1" width="2.7109375" customWidth="1"/>
    <col min="3" max="3" width="9.140625" style="33" customWidth="1"/>
    <col min="4" max="4" width="16.42578125" customWidth="1"/>
    <col min="5" max="5" width="19.42578125" bestFit="1" customWidth="1"/>
    <col min="6" max="6" width="13.42578125" bestFit="1" customWidth="1"/>
    <col min="7" max="7" width="13.28515625" customWidth="1"/>
    <col min="8" max="8" width="16.42578125" bestFit="1" customWidth="1"/>
    <col min="9" max="10" width="2" hidden="1" customWidth="1"/>
    <col min="11" max="11" width="3.7109375" hidden="1" customWidth="1"/>
    <col min="12" max="12" width="3.42578125" hidden="1" customWidth="1"/>
    <col min="13" max="13" width="15.85546875" style="3" customWidth="1"/>
    <col min="14" max="14" width="22.140625" style="3" customWidth="1"/>
    <col min="15" max="15" width="24" style="5" customWidth="1"/>
    <col min="16" max="16" width="16.5703125" style="5" customWidth="1"/>
  </cols>
  <sheetData>
    <row r="1" spans="2:13" hidden="1" x14ac:dyDescent="0.25">
      <c r="M1" s="3" t="s">
        <v>99</v>
      </c>
    </row>
    <row r="2" spans="2:13" ht="15.75" thickBot="1" x14ac:dyDescent="0.3"/>
    <row r="3" spans="2:13" ht="15.75" thickBot="1" x14ac:dyDescent="0.3">
      <c r="F3" s="28" t="s">
        <v>97</v>
      </c>
      <c r="G3" s="27" t="s">
        <v>98</v>
      </c>
      <c r="H3" s="99" t="s">
        <v>146</v>
      </c>
      <c r="M3" s="314" t="s">
        <v>207</v>
      </c>
    </row>
    <row r="4" spans="2:13" ht="18.75" customHeight="1" x14ac:dyDescent="0.25">
      <c r="B4" s="282" t="s">
        <v>100</v>
      </c>
      <c r="C4" s="44">
        <v>1</v>
      </c>
      <c r="D4" s="34"/>
      <c r="E4" s="9"/>
      <c r="F4" s="12" t="s">
        <v>206</v>
      </c>
      <c r="G4" s="96" t="s">
        <v>206</v>
      </c>
      <c r="H4" s="21" t="s">
        <v>206</v>
      </c>
      <c r="I4">
        <f t="shared" ref="I4:I21" si="0">IF(F4="yes",1,0)</f>
        <v>0</v>
      </c>
      <c r="J4">
        <f t="shared" ref="J4:J21" si="1">IF(G4="yes",1,0)</f>
        <v>0</v>
      </c>
      <c r="K4">
        <f t="shared" ref="K4:K35" si="2">IF(H4="yes",1,0)</f>
        <v>0</v>
      </c>
      <c r="L4">
        <f>SUM(I4:K4)</f>
        <v>0</v>
      </c>
      <c r="M4" s="313"/>
    </row>
    <row r="5" spans="2:13" x14ac:dyDescent="0.25">
      <c r="B5" s="283"/>
      <c r="C5" s="45">
        <v>2</v>
      </c>
      <c r="D5" s="35"/>
      <c r="E5" s="15"/>
      <c r="F5" s="13" t="s">
        <v>99</v>
      </c>
      <c r="G5" s="97" t="s">
        <v>99</v>
      </c>
      <c r="H5" s="13" t="s">
        <v>99</v>
      </c>
      <c r="I5">
        <f t="shared" ref="I5:I17" si="3">IF(F5="yes",1,0)</f>
        <v>0</v>
      </c>
      <c r="J5">
        <f t="shared" ref="J5:J17" si="4">IF(G5="yes",1,0)</f>
        <v>0</v>
      </c>
      <c r="K5">
        <f t="shared" ref="K5:K17" si="5">IF(H5="yes",1,0)</f>
        <v>0</v>
      </c>
      <c r="L5">
        <f t="shared" ref="L5:L17" si="6">SUM(I5:K5)</f>
        <v>0</v>
      </c>
      <c r="M5" s="310"/>
    </row>
    <row r="6" spans="2:13" x14ac:dyDescent="0.25">
      <c r="B6" s="283"/>
      <c r="C6" s="45">
        <v>3</v>
      </c>
      <c r="D6" s="36"/>
      <c r="E6" s="16"/>
      <c r="F6" s="13" t="s">
        <v>99</v>
      </c>
      <c r="G6" s="13" t="s">
        <v>99</v>
      </c>
      <c r="H6" s="13" t="s">
        <v>99</v>
      </c>
      <c r="I6">
        <f t="shared" si="3"/>
        <v>0</v>
      </c>
      <c r="J6">
        <f t="shared" si="4"/>
        <v>0</v>
      </c>
      <c r="K6">
        <f t="shared" si="5"/>
        <v>0</v>
      </c>
      <c r="L6">
        <f t="shared" si="6"/>
        <v>0</v>
      </c>
      <c r="M6" s="310"/>
    </row>
    <row r="7" spans="2:13" x14ac:dyDescent="0.25">
      <c r="B7" s="283"/>
      <c r="C7" s="45">
        <v>4</v>
      </c>
      <c r="D7" s="36"/>
      <c r="E7" s="16"/>
      <c r="F7" s="13" t="s">
        <v>206</v>
      </c>
      <c r="G7" s="13" t="s">
        <v>99</v>
      </c>
      <c r="H7" s="13" t="s">
        <v>99</v>
      </c>
      <c r="I7">
        <f t="shared" si="3"/>
        <v>0</v>
      </c>
      <c r="J7">
        <f t="shared" si="4"/>
        <v>0</v>
      </c>
      <c r="K7">
        <f t="shared" si="5"/>
        <v>0</v>
      </c>
      <c r="L7">
        <f t="shared" si="6"/>
        <v>0</v>
      </c>
      <c r="M7" s="310"/>
    </row>
    <row r="8" spans="2:13" x14ac:dyDescent="0.25">
      <c r="B8" s="283"/>
      <c r="C8" s="45">
        <v>5</v>
      </c>
      <c r="D8" s="37"/>
      <c r="E8" s="17"/>
      <c r="F8" s="13" t="s">
        <v>99</v>
      </c>
      <c r="G8" s="13" t="s">
        <v>99</v>
      </c>
      <c r="H8" s="13" t="s">
        <v>99</v>
      </c>
      <c r="I8">
        <f t="shared" si="3"/>
        <v>0</v>
      </c>
      <c r="J8">
        <f t="shared" si="4"/>
        <v>0</v>
      </c>
      <c r="K8">
        <f t="shared" si="5"/>
        <v>0</v>
      </c>
      <c r="L8">
        <f t="shared" si="6"/>
        <v>0</v>
      </c>
      <c r="M8" s="310"/>
    </row>
    <row r="9" spans="2:13" x14ac:dyDescent="0.25">
      <c r="B9" s="283"/>
      <c r="C9" s="107">
        <v>6</v>
      </c>
      <c r="D9" s="36"/>
      <c r="E9" s="16"/>
      <c r="F9" s="13" t="s">
        <v>99</v>
      </c>
      <c r="G9" s="13" t="s">
        <v>99</v>
      </c>
      <c r="H9" s="13" t="s">
        <v>99</v>
      </c>
      <c r="I9">
        <f t="shared" si="3"/>
        <v>0</v>
      </c>
      <c r="J9">
        <f t="shared" si="4"/>
        <v>0</v>
      </c>
      <c r="K9">
        <f t="shared" si="5"/>
        <v>0</v>
      </c>
      <c r="L9">
        <f t="shared" si="6"/>
        <v>0</v>
      </c>
      <c r="M9" s="310"/>
    </row>
    <row r="10" spans="2:13" ht="15.75" thickBot="1" x14ac:dyDescent="0.3">
      <c r="B10" s="284"/>
      <c r="C10" s="46">
        <v>7</v>
      </c>
      <c r="D10" s="36"/>
      <c r="E10" s="16"/>
      <c r="F10" s="13" t="s">
        <v>99</v>
      </c>
      <c r="G10" s="13" t="s">
        <v>99</v>
      </c>
      <c r="H10" s="13" t="s">
        <v>99</v>
      </c>
      <c r="I10">
        <f t="shared" si="3"/>
        <v>0</v>
      </c>
      <c r="J10">
        <f t="shared" si="4"/>
        <v>0</v>
      </c>
      <c r="K10">
        <f t="shared" si="5"/>
        <v>0</v>
      </c>
      <c r="L10">
        <f t="shared" si="6"/>
        <v>0</v>
      </c>
      <c r="M10" s="310"/>
    </row>
    <row r="11" spans="2:13" x14ac:dyDescent="0.25">
      <c r="B11" s="282" t="s">
        <v>101</v>
      </c>
      <c r="C11" s="44">
        <v>1</v>
      </c>
      <c r="D11" s="38"/>
      <c r="E11" s="24"/>
      <c r="F11" s="12" t="s">
        <v>99</v>
      </c>
      <c r="G11" s="13" t="s">
        <v>99</v>
      </c>
      <c r="H11" s="13" t="s">
        <v>99</v>
      </c>
      <c r="I11">
        <f t="shared" si="3"/>
        <v>0</v>
      </c>
      <c r="J11">
        <f t="shared" si="4"/>
        <v>0</v>
      </c>
      <c r="K11">
        <f t="shared" si="5"/>
        <v>0</v>
      </c>
      <c r="L11">
        <f t="shared" si="6"/>
        <v>0</v>
      </c>
      <c r="M11" s="310"/>
    </row>
    <row r="12" spans="2:13" ht="15.75" thickBot="1" x14ac:dyDescent="0.3">
      <c r="B12" s="284"/>
      <c r="C12" s="46">
        <v>2</v>
      </c>
      <c r="D12" s="39"/>
      <c r="E12" s="25"/>
      <c r="F12" s="14" t="s">
        <v>99</v>
      </c>
      <c r="G12" s="13" t="s">
        <v>99</v>
      </c>
      <c r="H12" s="13" t="s">
        <v>99</v>
      </c>
      <c r="I12">
        <f t="shared" si="3"/>
        <v>0</v>
      </c>
      <c r="J12">
        <f t="shared" si="4"/>
        <v>0</v>
      </c>
      <c r="K12">
        <f t="shared" si="5"/>
        <v>0</v>
      </c>
      <c r="L12">
        <f t="shared" si="6"/>
        <v>0</v>
      </c>
      <c r="M12" s="310"/>
    </row>
    <row r="13" spans="2:13" x14ac:dyDescent="0.25">
      <c r="B13" s="282" t="s">
        <v>102</v>
      </c>
      <c r="C13" s="44">
        <v>1</v>
      </c>
      <c r="D13" s="40"/>
      <c r="E13" s="26"/>
      <c r="F13" s="12" t="s">
        <v>99</v>
      </c>
      <c r="G13" s="13" t="s">
        <v>99</v>
      </c>
      <c r="H13" s="13" t="s">
        <v>99</v>
      </c>
      <c r="I13">
        <f t="shared" si="3"/>
        <v>0</v>
      </c>
      <c r="J13">
        <f t="shared" si="4"/>
        <v>0</v>
      </c>
      <c r="K13">
        <f t="shared" si="5"/>
        <v>0</v>
      </c>
      <c r="L13">
        <f t="shared" si="6"/>
        <v>0</v>
      </c>
      <c r="M13" s="310"/>
    </row>
    <row r="14" spans="2:13" x14ac:dyDescent="0.25">
      <c r="B14" s="283"/>
      <c r="C14" s="45">
        <v>2</v>
      </c>
      <c r="D14" s="35"/>
      <c r="E14" s="15"/>
      <c r="F14" s="13" t="s">
        <v>99</v>
      </c>
      <c r="G14" s="13" t="s">
        <v>99</v>
      </c>
      <c r="H14" s="13" t="s">
        <v>99</v>
      </c>
      <c r="I14">
        <f t="shared" si="3"/>
        <v>0</v>
      </c>
      <c r="J14">
        <f t="shared" si="4"/>
        <v>0</v>
      </c>
      <c r="K14">
        <f t="shared" si="5"/>
        <v>0</v>
      </c>
      <c r="L14">
        <f t="shared" si="6"/>
        <v>0</v>
      </c>
      <c r="M14" s="310"/>
    </row>
    <row r="15" spans="2:13" x14ac:dyDescent="0.25">
      <c r="B15" s="283"/>
      <c r="C15" s="45">
        <v>3</v>
      </c>
      <c r="D15" s="35"/>
      <c r="E15" s="15"/>
      <c r="F15" s="13" t="s">
        <v>99</v>
      </c>
      <c r="G15" s="13" t="s">
        <v>99</v>
      </c>
      <c r="H15" s="13" t="s">
        <v>99</v>
      </c>
      <c r="I15">
        <f t="shared" si="3"/>
        <v>0</v>
      </c>
      <c r="J15">
        <f t="shared" si="4"/>
        <v>0</v>
      </c>
      <c r="K15">
        <f t="shared" si="5"/>
        <v>0</v>
      </c>
      <c r="L15">
        <f t="shared" si="6"/>
        <v>0</v>
      </c>
      <c r="M15" s="310"/>
    </row>
    <row r="16" spans="2:13" x14ac:dyDescent="0.25">
      <c r="B16" s="283"/>
      <c r="C16" s="45">
        <v>4</v>
      </c>
      <c r="D16" s="35"/>
      <c r="E16" s="15"/>
      <c r="F16" s="13" t="s">
        <v>99</v>
      </c>
      <c r="G16" s="13" t="s">
        <v>99</v>
      </c>
      <c r="H16" s="13" t="s">
        <v>99</v>
      </c>
      <c r="I16">
        <f t="shared" si="3"/>
        <v>0</v>
      </c>
      <c r="J16">
        <f t="shared" si="4"/>
        <v>0</v>
      </c>
      <c r="K16">
        <f t="shared" si="5"/>
        <v>0</v>
      </c>
      <c r="L16">
        <f t="shared" si="6"/>
        <v>0</v>
      </c>
      <c r="M16" s="311"/>
    </row>
    <row r="17" spans="2:13" x14ac:dyDescent="0.25">
      <c r="B17" s="283"/>
      <c r="C17" s="45">
        <v>5</v>
      </c>
      <c r="D17" s="41"/>
      <c r="E17" s="19"/>
      <c r="F17" s="13" t="s">
        <v>99</v>
      </c>
      <c r="G17" s="13" t="s">
        <v>99</v>
      </c>
      <c r="H17" s="13" t="s">
        <v>99</v>
      </c>
      <c r="I17">
        <f t="shared" si="3"/>
        <v>0</v>
      </c>
      <c r="J17">
        <f t="shared" si="4"/>
        <v>0</v>
      </c>
      <c r="K17">
        <f t="shared" si="5"/>
        <v>0</v>
      </c>
      <c r="L17">
        <f t="shared" si="6"/>
        <v>0</v>
      </c>
      <c r="M17" s="311"/>
    </row>
    <row r="18" spans="2:13" x14ac:dyDescent="0.25">
      <c r="B18" s="283"/>
      <c r="C18" s="45">
        <v>6</v>
      </c>
      <c r="D18" s="35"/>
      <c r="E18" s="15"/>
      <c r="F18" s="13" t="s">
        <v>99</v>
      </c>
      <c r="G18" s="13" t="s">
        <v>99</v>
      </c>
      <c r="H18" s="13" t="s">
        <v>99</v>
      </c>
      <c r="I18">
        <f t="shared" si="0"/>
        <v>0</v>
      </c>
      <c r="J18">
        <f t="shared" si="1"/>
        <v>0</v>
      </c>
      <c r="K18">
        <f t="shared" si="2"/>
        <v>0</v>
      </c>
      <c r="L18">
        <f t="shared" ref="L18:L35" si="7">SUM(I18:K18)</f>
        <v>0</v>
      </c>
      <c r="M18" s="310"/>
    </row>
    <row r="19" spans="2:13" x14ac:dyDescent="0.25">
      <c r="B19" s="283"/>
      <c r="C19" s="45">
        <v>7</v>
      </c>
      <c r="D19" s="35"/>
      <c r="E19" s="15"/>
      <c r="F19" s="13" t="s">
        <v>99</v>
      </c>
      <c r="G19" s="13" t="s">
        <v>99</v>
      </c>
      <c r="H19" s="13" t="s">
        <v>99</v>
      </c>
      <c r="I19">
        <f t="shared" si="0"/>
        <v>0</v>
      </c>
      <c r="J19">
        <f t="shared" si="1"/>
        <v>0</v>
      </c>
      <c r="K19">
        <f t="shared" si="2"/>
        <v>0</v>
      </c>
      <c r="L19">
        <f t="shared" si="7"/>
        <v>0</v>
      </c>
      <c r="M19" s="310"/>
    </row>
    <row r="20" spans="2:13" x14ac:dyDescent="0.25">
      <c r="B20" s="283"/>
      <c r="C20" s="45">
        <v>8</v>
      </c>
      <c r="D20" s="35"/>
      <c r="E20" s="15"/>
      <c r="F20" s="13" t="s">
        <v>99</v>
      </c>
      <c r="G20" s="13" t="s">
        <v>99</v>
      </c>
      <c r="H20" s="13" t="s">
        <v>99</v>
      </c>
      <c r="I20">
        <f t="shared" si="0"/>
        <v>0</v>
      </c>
      <c r="J20">
        <f t="shared" si="1"/>
        <v>0</v>
      </c>
      <c r="K20">
        <f t="shared" si="2"/>
        <v>0</v>
      </c>
      <c r="L20">
        <f t="shared" si="7"/>
        <v>0</v>
      </c>
      <c r="M20" s="310"/>
    </row>
    <row r="21" spans="2:13" x14ac:dyDescent="0.25">
      <c r="B21" s="283"/>
      <c r="C21" s="45">
        <v>9</v>
      </c>
      <c r="D21" s="35"/>
      <c r="E21" s="15"/>
      <c r="F21" s="13" t="s">
        <v>99</v>
      </c>
      <c r="G21" s="13" t="s">
        <v>99</v>
      </c>
      <c r="H21" s="13" t="s">
        <v>99</v>
      </c>
      <c r="I21">
        <f t="shared" si="0"/>
        <v>0</v>
      </c>
      <c r="J21">
        <f t="shared" si="1"/>
        <v>0</v>
      </c>
      <c r="K21">
        <f t="shared" si="2"/>
        <v>0</v>
      </c>
      <c r="L21">
        <f t="shared" si="7"/>
        <v>0</v>
      </c>
      <c r="M21" s="310"/>
    </row>
    <row r="22" spans="2:13" x14ac:dyDescent="0.25">
      <c r="B22" s="283"/>
      <c r="C22" s="45">
        <v>10</v>
      </c>
      <c r="D22" s="35"/>
      <c r="E22" s="15"/>
      <c r="F22" s="13" t="s">
        <v>99</v>
      </c>
      <c r="G22" s="13" t="s">
        <v>99</v>
      </c>
      <c r="H22" s="13" t="s">
        <v>99</v>
      </c>
      <c r="I22">
        <f t="shared" ref="I22:I35" si="8">IF(F22="yes",1,0)</f>
        <v>0</v>
      </c>
      <c r="J22">
        <f t="shared" ref="J22:J35" si="9">IF(G22="yes",1,0)</f>
        <v>0</v>
      </c>
      <c r="K22">
        <f t="shared" si="2"/>
        <v>0</v>
      </c>
      <c r="L22">
        <f t="shared" si="7"/>
        <v>0</v>
      </c>
      <c r="M22" s="310"/>
    </row>
    <row r="23" spans="2:13" x14ac:dyDescent="0.25">
      <c r="B23" s="283"/>
      <c r="C23" s="45">
        <v>11</v>
      </c>
      <c r="D23" s="35"/>
      <c r="E23" s="15"/>
      <c r="F23" s="13" t="s">
        <v>99</v>
      </c>
      <c r="G23" s="13" t="s">
        <v>99</v>
      </c>
      <c r="H23" s="13" t="s">
        <v>99</v>
      </c>
      <c r="I23">
        <f t="shared" si="8"/>
        <v>0</v>
      </c>
      <c r="J23">
        <f t="shared" si="9"/>
        <v>0</v>
      </c>
      <c r="K23">
        <f t="shared" si="2"/>
        <v>0</v>
      </c>
      <c r="L23">
        <f t="shared" si="7"/>
        <v>0</v>
      </c>
      <c r="M23" s="310"/>
    </row>
    <row r="24" spans="2:13" x14ac:dyDescent="0.25">
      <c r="B24" s="283"/>
      <c r="C24" s="45">
        <v>12</v>
      </c>
      <c r="D24" s="42"/>
      <c r="E24" s="18"/>
      <c r="F24" s="13" t="s">
        <v>99</v>
      </c>
      <c r="G24" s="13" t="s">
        <v>99</v>
      </c>
      <c r="H24" s="13" t="s">
        <v>99</v>
      </c>
      <c r="I24">
        <f t="shared" si="8"/>
        <v>0</v>
      </c>
      <c r="J24">
        <f t="shared" si="9"/>
        <v>0</v>
      </c>
      <c r="K24">
        <f t="shared" si="2"/>
        <v>0</v>
      </c>
      <c r="L24">
        <f t="shared" si="7"/>
        <v>0</v>
      </c>
      <c r="M24" s="310"/>
    </row>
    <row r="25" spans="2:13" x14ac:dyDescent="0.25">
      <c r="B25" s="283"/>
      <c r="C25" s="45">
        <v>13</v>
      </c>
      <c r="D25" s="42"/>
      <c r="E25" s="18"/>
      <c r="F25" s="13" t="s">
        <v>99</v>
      </c>
      <c r="G25" s="13" t="s">
        <v>99</v>
      </c>
      <c r="H25" s="13" t="s">
        <v>99</v>
      </c>
      <c r="I25">
        <f t="shared" si="8"/>
        <v>0</v>
      </c>
      <c r="J25">
        <f t="shared" si="9"/>
        <v>0</v>
      </c>
      <c r="K25">
        <f t="shared" si="2"/>
        <v>0</v>
      </c>
      <c r="L25">
        <f t="shared" si="7"/>
        <v>0</v>
      </c>
      <c r="M25" s="310"/>
    </row>
    <row r="26" spans="2:13" x14ac:dyDescent="0.25">
      <c r="B26" s="283"/>
      <c r="C26" s="45">
        <v>14</v>
      </c>
      <c r="D26" s="35"/>
      <c r="E26" s="15"/>
      <c r="F26" s="13" t="s">
        <v>99</v>
      </c>
      <c r="G26" s="13" t="s">
        <v>99</v>
      </c>
      <c r="H26" s="13" t="s">
        <v>99</v>
      </c>
      <c r="I26">
        <f t="shared" si="8"/>
        <v>0</v>
      </c>
      <c r="J26">
        <f t="shared" si="9"/>
        <v>0</v>
      </c>
      <c r="K26">
        <f t="shared" si="2"/>
        <v>0</v>
      </c>
      <c r="L26">
        <f t="shared" si="7"/>
        <v>0</v>
      </c>
      <c r="M26" s="310"/>
    </row>
    <row r="27" spans="2:13" x14ac:dyDescent="0.25">
      <c r="B27" s="283"/>
      <c r="C27" s="45">
        <v>15</v>
      </c>
      <c r="D27" s="35"/>
      <c r="E27" s="15"/>
      <c r="F27" s="13" t="s">
        <v>99</v>
      </c>
      <c r="G27" s="13" t="s">
        <v>99</v>
      </c>
      <c r="H27" s="13" t="s">
        <v>99</v>
      </c>
      <c r="I27">
        <f t="shared" si="8"/>
        <v>0</v>
      </c>
      <c r="J27">
        <f t="shared" si="9"/>
        <v>0</v>
      </c>
      <c r="K27">
        <f t="shared" si="2"/>
        <v>0</v>
      </c>
      <c r="L27">
        <f t="shared" si="7"/>
        <v>0</v>
      </c>
      <c r="M27" s="310"/>
    </row>
    <row r="28" spans="2:13" x14ac:dyDescent="0.25">
      <c r="B28" s="283"/>
      <c r="C28" s="45">
        <v>16</v>
      </c>
      <c r="D28" s="42"/>
      <c r="E28" s="18"/>
      <c r="F28" s="13" t="s">
        <v>99</v>
      </c>
      <c r="G28" s="13" t="s">
        <v>99</v>
      </c>
      <c r="H28" s="13" t="s">
        <v>99</v>
      </c>
      <c r="I28">
        <f t="shared" si="8"/>
        <v>0</v>
      </c>
      <c r="J28">
        <f t="shared" si="9"/>
        <v>0</v>
      </c>
      <c r="K28">
        <f t="shared" si="2"/>
        <v>0</v>
      </c>
      <c r="L28">
        <f t="shared" si="7"/>
        <v>0</v>
      </c>
      <c r="M28" s="311"/>
    </row>
    <row r="29" spans="2:13" x14ac:dyDescent="0.25">
      <c r="B29" s="283"/>
      <c r="C29" s="45">
        <v>17</v>
      </c>
      <c r="D29" s="35"/>
      <c r="E29" s="15"/>
      <c r="F29" s="13" t="s">
        <v>99</v>
      </c>
      <c r="G29" s="13" t="s">
        <v>99</v>
      </c>
      <c r="H29" s="13" t="s">
        <v>99</v>
      </c>
      <c r="I29">
        <f t="shared" si="8"/>
        <v>0</v>
      </c>
      <c r="J29">
        <f t="shared" si="9"/>
        <v>0</v>
      </c>
      <c r="K29">
        <f t="shared" si="2"/>
        <v>0</v>
      </c>
      <c r="L29">
        <f t="shared" si="7"/>
        <v>0</v>
      </c>
      <c r="M29" s="310"/>
    </row>
    <row r="30" spans="2:13" x14ac:dyDescent="0.25">
      <c r="B30" s="283"/>
      <c r="C30" s="45">
        <v>18</v>
      </c>
      <c r="D30" s="42"/>
      <c r="E30" s="18"/>
      <c r="F30" s="13" t="s">
        <v>99</v>
      </c>
      <c r="G30" s="13" t="s">
        <v>99</v>
      </c>
      <c r="H30" s="13" t="s">
        <v>99</v>
      </c>
      <c r="I30">
        <f t="shared" si="8"/>
        <v>0</v>
      </c>
      <c r="J30">
        <f t="shared" si="9"/>
        <v>0</v>
      </c>
      <c r="K30">
        <f t="shared" si="2"/>
        <v>0</v>
      </c>
      <c r="L30">
        <f t="shared" si="7"/>
        <v>0</v>
      </c>
      <c r="M30" s="310"/>
    </row>
    <row r="31" spans="2:13" x14ac:dyDescent="0.25">
      <c r="B31" s="283"/>
      <c r="C31" s="45">
        <v>19</v>
      </c>
      <c r="D31" s="35"/>
      <c r="E31" s="15"/>
      <c r="F31" s="13" t="s">
        <v>99</v>
      </c>
      <c r="G31" s="13" t="s">
        <v>99</v>
      </c>
      <c r="H31" s="13" t="s">
        <v>99</v>
      </c>
      <c r="I31">
        <f t="shared" si="8"/>
        <v>0</v>
      </c>
      <c r="J31">
        <f t="shared" si="9"/>
        <v>0</v>
      </c>
      <c r="K31">
        <f t="shared" si="2"/>
        <v>0</v>
      </c>
      <c r="L31">
        <f t="shared" si="7"/>
        <v>0</v>
      </c>
      <c r="M31" s="310"/>
    </row>
    <row r="32" spans="2:13" x14ac:dyDescent="0.25">
      <c r="B32" s="283"/>
      <c r="C32" s="45">
        <v>20</v>
      </c>
      <c r="D32" s="35"/>
      <c r="E32" s="15"/>
      <c r="F32" s="13" t="s">
        <v>99</v>
      </c>
      <c r="G32" s="13" t="s">
        <v>99</v>
      </c>
      <c r="H32" s="13" t="s">
        <v>99</v>
      </c>
      <c r="I32">
        <f t="shared" si="8"/>
        <v>0</v>
      </c>
      <c r="J32">
        <f t="shared" si="9"/>
        <v>0</v>
      </c>
      <c r="K32">
        <f t="shared" si="2"/>
        <v>0</v>
      </c>
      <c r="L32">
        <f t="shared" si="7"/>
        <v>0</v>
      </c>
      <c r="M32" s="310"/>
    </row>
    <row r="33" spans="2:13" x14ac:dyDescent="0.25">
      <c r="B33" s="283"/>
      <c r="C33" s="45">
        <v>21</v>
      </c>
      <c r="D33" s="42"/>
      <c r="E33" s="18"/>
      <c r="F33" s="13" t="s">
        <v>99</v>
      </c>
      <c r="G33" s="13" t="s">
        <v>99</v>
      </c>
      <c r="H33" s="13" t="s">
        <v>99</v>
      </c>
      <c r="I33">
        <f t="shared" si="8"/>
        <v>0</v>
      </c>
      <c r="J33">
        <f t="shared" si="9"/>
        <v>0</v>
      </c>
      <c r="K33">
        <f t="shared" si="2"/>
        <v>0</v>
      </c>
      <c r="L33">
        <f t="shared" si="7"/>
        <v>0</v>
      </c>
      <c r="M33" s="310"/>
    </row>
    <row r="34" spans="2:13" x14ac:dyDescent="0.25">
      <c r="B34" s="283"/>
      <c r="C34" s="45">
        <v>22</v>
      </c>
      <c r="D34" s="42"/>
      <c r="E34" s="18"/>
      <c r="F34" s="13" t="s">
        <v>99</v>
      </c>
      <c r="G34" s="13" t="s">
        <v>99</v>
      </c>
      <c r="H34" s="13" t="s">
        <v>99</v>
      </c>
      <c r="I34">
        <f t="shared" si="8"/>
        <v>0</v>
      </c>
      <c r="J34">
        <f t="shared" si="9"/>
        <v>0</v>
      </c>
      <c r="K34">
        <f t="shared" si="2"/>
        <v>0</v>
      </c>
      <c r="L34">
        <f t="shared" si="7"/>
        <v>0</v>
      </c>
      <c r="M34" s="311"/>
    </row>
    <row r="35" spans="2:13" ht="15.75" thickBot="1" x14ac:dyDescent="0.3">
      <c r="B35" s="284"/>
      <c r="C35" s="46">
        <v>23</v>
      </c>
      <c r="D35" s="43"/>
      <c r="E35" s="20"/>
      <c r="F35" s="13" t="s">
        <v>99</v>
      </c>
      <c r="G35" s="13" t="s">
        <v>99</v>
      </c>
      <c r="H35" s="13" t="s">
        <v>99</v>
      </c>
      <c r="I35">
        <f t="shared" si="8"/>
        <v>0</v>
      </c>
      <c r="J35">
        <f t="shared" si="9"/>
        <v>0</v>
      </c>
      <c r="K35">
        <f t="shared" si="2"/>
        <v>0</v>
      </c>
      <c r="L35">
        <f t="shared" si="7"/>
        <v>0</v>
      </c>
      <c r="M35" s="312"/>
    </row>
  </sheetData>
  <mergeCells count="3">
    <mergeCell ref="B13:B35"/>
    <mergeCell ref="B11:B12"/>
    <mergeCell ref="B4:B10"/>
  </mergeCells>
  <conditionalFormatting sqref="D4:E35">
    <cfRule type="expression" dxfId="6" priority="1">
      <formula>$L4=3</formula>
    </cfRule>
    <cfRule type="expression" dxfId="5" priority="90">
      <formula>$L4=0</formula>
    </cfRule>
    <cfRule type="expression" dxfId="4" priority="91">
      <formula>$L4=2</formula>
    </cfRule>
    <cfRule type="expression" dxfId="3" priority="92">
      <formula>$L4=1</formula>
    </cfRule>
  </conditionalFormatting>
  <conditionalFormatting sqref="F4">
    <cfRule type="cellIs" dxfId="2" priority="17" operator="equal">
      <formula>"yes"</formula>
    </cfRule>
  </conditionalFormatting>
  <conditionalFormatting sqref="F4:H35">
    <cfRule type="cellIs" dxfId="1" priority="15" operator="equal">
      <formula>"no"</formula>
    </cfRule>
    <cfRule type="cellIs" dxfId="0" priority="16" operator="equal">
      <formula>"yes"</formula>
    </cfRule>
  </conditionalFormatting>
  <dataValidations count="1">
    <dataValidation type="list" allowBlank="1" showInputMessage="1" showErrorMessage="1" sqref="F4:H35" xr:uid="{45033899-D6FF-463F-8F01-A453D687D951}">
      <formula1>"Yes,No"</formula1>
    </dataValidation>
  </dataValidations>
  <hyperlinks>
    <hyperlink ref="G3" r:id="rId1" xr:uid="{DE8EECFE-0955-4F38-B3DF-DED1653E7D15}"/>
    <hyperlink ref="F3" r:id="rId2" xr:uid="{62154DCD-86E3-4DE6-A996-54F5971413C9}"/>
  </hyperlinks>
  <pageMargins left="0.7" right="0.7" top="0.75" bottom="0.75" header="0.3" footer="0.3"/>
  <pageSetup paperSize="9" fitToWidth="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4F2F-A98F-4A23-9B56-A9FA3F8ADC8D}">
  <dimension ref="A1:B42"/>
  <sheetViews>
    <sheetView workbookViewId="0">
      <selection activeCell="E24" sqref="E24"/>
    </sheetView>
  </sheetViews>
  <sheetFormatPr defaultRowHeight="15" x14ac:dyDescent="0.25"/>
  <cols>
    <col min="1" max="1" width="26.42578125" bestFit="1" customWidth="1"/>
  </cols>
  <sheetData>
    <row r="1" spans="1:2" x14ac:dyDescent="0.25">
      <c r="A1" s="322"/>
      <c r="B1" s="322"/>
    </row>
    <row r="2" spans="1:2" x14ac:dyDescent="0.25">
      <c r="A2" s="322"/>
      <c r="B2" s="322"/>
    </row>
    <row r="3" spans="1:2" x14ac:dyDescent="0.25">
      <c r="A3" s="322" t="s">
        <v>224</v>
      </c>
      <c r="B3" s="322">
        <v>3</v>
      </c>
    </row>
    <row r="4" spans="1:2" x14ac:dyDescent="0.25">
      <c r="A4" s="322" t="s">
        <v>225</v>
      </c>
      <c r="B4" s="322">
        <v>5</v>
      </c>
    </row>
    <row r="5" spans="1:2" x14ac:dyDescent="0.25">
      <c r="A5" s="322" t="s">
        <v>226</v>
      </c>
      <c r="B5" s="322">
        <v>1</v>
      </c>
    </row>
    <row r="6" spans="1:2" x14ac:dyDescent="0.25">
      <c r="A6" s="322" t="s">
        <v>227</v>
      </c>
      <c r="B6" s="322">
        <v>1</v>
      </c>
    </row>
    <row r="7" spans="1:2" x14ac:dyDescent="0.25">
      <c r="A7" s="322" t="s">
        <v>228</v>
      </c>
      <c r="B7" s="322"/>
    </row>
    <row r="8" spans="1:2" x14ac:dyDescent="0.25">
      <c r="A8" s="322" t="s">
        <v>229</v>
      </c>
      <c r="B8" s="322"/>
    </row>
    <row r="9" spans="1:2" x14ac:dyDescent="0.25">
      <c r="A9" s="322" t="s">
        <v>230</v>
      </c>
      <c r="B9" s="322">
        <v>4</v>
      </c>
    </row>
    <row r="10" spans="1:2" x14ac:dyDescent="0.25">
      <c r="A10" s="322" t="s">
        <v>231</v>
      </c>
      <c r="B10" s="322">
        <v>6</v>
      </c>
    </row>
    <row r="11" spans="1:2" x14ac:dyDescent="0.25">
      <c r="A11" s="322" t="s">
        <v>232</v>
      </c>
      <c r="B11" s="322">
        <v>6</v>
      </c>
    </row>
    <row r="12" spans="1:2" x14ac:dyDescent="0.25">
      <c r="A12" s="322" t="s">
        <v>233</v>
      </c>
      <c r="B12" s="322"/>
    </row>
    <row r="13" spans="1:2" x14ac:dyDescent="0.25">
      <c r="A13" s="322" t="s">
        <v>234</v>
      </c>
      <c r="B13" s="322"/>
    </row>
    <row r="14" spans="1:2" x14ac:dyDescent="0.25">
      <c r="A14" s="322" t="s">
        <v>235</v>
      </c>
      <c r="B14" s="322">
        <v>4</v>
      </c>
    </row>
    <row r="15" spans="1:2" x14ac:dyDescent="0.25">
      <c r="A15" s="322" t="s">
        <v>236</v>
      </c>
      <c r="B15" s="322">
        <v>4</v>
      </c>
    </row>
    <row r="16" spans="1:2" x14ac:dyDescent="0.25">
      <c r="A16" s="322" t="s">
        <v>237</v>
      </c>
      <c r="B16" s="322">
        <v>1</v>
      </c>
    </row>
    <row r="17" spans="1:2" x14ac:dyDescent="0.25">
      <c r="A17" s="322" t="s">
        <v>238</v>
      </c>
      <c r="B17" s="322">
        <v>1</v>
      </c>
    </row>
    <row r="18" spans="1:2" x14ac:dyDescent="0.25">
      <c r="A18" s="322" t="s">
        <v>239</v>
      </c>
      <c r="B18" s="322">
        <v>1</v>
      </c>
    </row>
    <row r="19" spans="1:2" x14ac:dyDescent="0.25">
      <c r="A19" s="322" t="s">
        <v>240</v>
      </c>
      <c r="B19" s="322"/>
    </row>
    <row r="20" spans="1:2" x14ac:dyDescent="0.25">
      <c r="A20" s="322" t="s">
        <v>241</v>
      </c>
      <c r="B20" s="322"/>
    </row>
    <row r="21" spans="1:2" x14ac:dyDescent="0.25">
      <c r="A21" s="322" t="s">
        <v>266</v>
      </c>
      <c r="B21" s="322"/>
    </row>
    <row r="22" spans="1:2" x14ac:dyDescent="0.25">
      <c r="A22" s="322" t="s">
        <v>242</v>
      </c>
      <c r="B22" s="322">
        <v>4</v>
      </c>
    </row>
    <row r="23" spans="1:2" x14ac:dyDescent="0.25">
      <c r="A23" s="322" t="s">
        <v>243</v>
      </c>
      <c r="B23" s="322"/>
    </row>
    <row r="24" spans="1:2" x14ac:dyDescent="0.25">
      <c r="A24" s="322" t="s">
        <v>244</v>
      </c>
      <c r="B24" s="322">
        <v>12</v>
      </c>
    </row>
    <row r="25" spans="1:2" x14ac:dyDescent="0.25">
      <c r="A25" s="322" t="s">
        <v>245</v>
      </c>
      <c r="B25" s="322"/>
    </row>
    <row r="26" spans="1:2" x14ac:dyDescent="0.25">
      <c r="A26" s="322" t="s">
        <v>246</v>
      </c>
      <c r="B26" s="322"/>
    </row>
    <row r="27" spans="1:2" x14ac:dyDescent="0.25">
      <c r="A27" s="322" t="s">
        <v>247</v>
      </c>
      <c r="B27" s="322"/>
    </row>
    <row r="28" spans="1:2" x14ac:dyDescent="0.25">
      <c r="A28" s="322" t="s">
        <v>248</v>
      </c>
      <c r="B28" s="322"/>
    </row>
    <row r="29" spans="1:2" x14ac:dyDescent="0.25">
      <c r="A29" s="322" t="s">
        <v>249</v>
      </c>
      <c r="B29" s="322" t="s">
        <v>250</v>
      </c>
    </row>
    <row r="30" spans="1:2" x14ac:dyDescent="0.25">
      <c r="A30" s="322" t="s">
        <v>251</v>
      </c>
      <c r="B30" s="322" t="s">
        <v>250</v>
      </c>
    </row>
    <row r="31" spans="1:2" x14ac:dyDescent="0.25">
      <c r="A31" s="322" t="s">
        <v>252</v>
      </c>
      <c r="B31" s="322" t="s">
        <v>250</v>
      </c>
    </row>
    <row r="32" spans="1:2" x14ac:dyDescent="0.25">
      <c r="A32" s="322" t="s">
        <v>253</v>
      </c>
      <c r="B32" s="322">
        <v>1</v>
      </c>
    </row>
    <row r="33" spans="1:2" x14ac:dyDescent="0.25">
      <c r="A33" s="322" t="s">
        <v>254</v>
      </c>
      <c r="B33" s="322" t="s">
        <v>255</v>
      </c>
    </row>
    <row r="34" spans="1:2" x14ac:dyDescent="0.25">
      <c r="A34" s="322" t="s">
        <v>256</v>
      </c>
      <c r="B34" s="322" t="s">
        <v>257</v>
      </c>
    </row>
    <row r="35" spans="1:2" x14ac:dyDescent="0.25">
      <c r="A35" s="322" t="s">
        <v>258</v>
      </c>
      <c r="B35" s="322"/>
    </row>
    <row r="36" spans="1:2" x14ac:dyDescent="0.25">
      <c r="A36" s="322" t="s">
        <v>259</v>
      </c>
      <c r="B36" s="322"/>
    </row>
    <row r="37" spans="1:2" x14ac:dyDescent="0.25">
      <c r="A37" s="322" t="s">
        <v>260</v>
      </c>
      <c r="B37" s="322"/>
    </row>
    <row r="38" spans="1:2" x14ac:dyDescent="0.25">
      <c r="A38" s="322" t="s">
        <v>261</v>
      </c>
      <c r="B38" s="322"/>
    </row>
    <row r="39" spans="1:2" x14ac:dyDescent="0.25">
      <c r="A39" s="322" t="s">
        <v>262</v>
      </c>
      <c r="B39" s="322"/>
    </row>
    <row r="40" spans="1:2" x14ac:dyDescent="0.25">
      <c r="A40" s="322" t="s">
        <v>263</v>
      </c>
      <c r="B40" s="322">
        <v>2</v>
      </c>
    </row>
    <row r="41" spans="1:2" x14ac:dyDescent="0.25">
      <c r="A41" s="322" t="s">
        <v>264</v>
      </c>
      <c r="B41" s="322">
        <v>2</v>
      </c>
    </row>
    <row r="42" spans="1:2" x14ac:dyDescent="0.25">
      <c r="A42" s="322" t="s">
        <v>265</v>
      </c>
      <c r="B42" s="3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0124-0F4F-4A90-8C6E-C13516C66D7A}">
  <dimension ref="B2:K26"/>
  <sheetViews>
    <sheetView workbookViewId="0">
      <selection activeCell="F14" sqref="F14"/>
    </sheetView>
  </sheetViews>
  <sheetFormatPr defaultRowHeight="15" x14ac:dyDescent="0.25"/>
  <cols>
    <col min="2" max="2" width="12.7109375" customWidth="1"/>
    <col min="3" max="3" width="17.7109375" bestFit="1" customWidth="1"/>
    <col min="4" max="4" width="15.28515625" customWidth="1"/>
    <col min="5" max="5" width="15.42578125" customWidth="1"/>
    <col min="6" max="6" width="17.7109375" bestFit="1" customWidth="1"/>
    <col min="7" max="7" width="4.85546875" customWidth="1"/>
    <col min="8" max="8" width="30" customWidth="1"/>
    <col min="9" max="9" width="14.28515625" customWidth="1"/>
    <col min="10" max="10" width="5.7109375" customWidth="1"/>
    <col min="11" max="11" width="29.7109375" customWidth="1"/>
  </cols>
  <sheetData>
    <row r="2" spans="2:11" ht="19.5" thickBot="1" x14ac:dyDescent="0.35">
      <c r="B2" s="58" t="s">
        <v>103</v>
      </c>
    </row>
    <row r="3" spans="2:11" ht="15.75" thickBot="1" x14ac:dyDescent="0.3">
      <c r="C3" s="47" t="s">
        <v>104</v>
      </c>
      <c r="D3" s="47" t="s">
        <v>105</v>
      </c>
      <c r="E3" s="47" t="s">
        <v>105</v>
      </c>
    </row>
    <row r="4" spans="2:11" x14ac:dyDescent="0.25">
      <c r="B4" s="48">
        <v>1</v>
      </c>
      <c r="C4" s="21" t="s">
        <v>77</v>
      </c>
      <c r="D4" s="21" t="s">
        <v>34</v>
      </c>
      <c r="E4" s="21" t="s">
        <v>76</v>
      </c>
      <c r="G4" s="315" t="s">
        <v>107</v>
      </c>
      <c r="H4" s="316"/>
      <c r="J4" s="315" t="s">
        <v>208</v>
      </c>
      <c r="K4" s="316"/>
    </row>
    <row r="5" spans="2:11" x14ac:dyDescent="0.25">
      <c r="B5" s="49">
        <v>2</v>
      </c>
      <c r="C5" s="22" t="s">
        <v>78</v>
      </c>
      <c r="D5" s="22" t="s">
        <v>37</v>
      </c>
      <c r="E5" s="22" t="s">
        <v>45</v>
      </c>
      <c r="G5" s="13">
        <v>1</v>
      </c>
      <c r="H5" s="301"/>
      <c r="J5" s="13">
        <v>1</v>
      </c>
      <c r="K5" s="301"/>
    </row>
    <row r="6" spans="2:11" x14ac:dyDescent="0.25">
      <c r="B6" s="49">
        <v>3</v>
      </c>
      <c r="C6" s="22" t="s">
        <v>35</v>
      </c>
      <c r="D6" s="51" t="s">
        <v>38</v>
      </c>
      <c r="E6" s="51" t="s">
        <v>47</v>
      </c>
      <c r="G6" s="13">
        <v>2</v>
      </c>
      <c r="H6" s="301"/>
      <c r="J6" s="13">
        <v>2</v>
      </c>
      <c r="K6" s="301"/>
    </row>
    <row r="7" spans="2:11" x14ac:dyDescent="0.25">
      <c r="B7" s="49">
        <v>4</v>
      </c>
      <c r="C7" s="22" t="s">
        <v>79</v>
      </c>
      <c r="D7" s="22" t="s">
        <v>39</v>
      </c>
      <c r="E7" s="22"/>
      <c r="G7" s="13">
        <v>3</v>
      </c>
      <c r="H7" s="301"/>
      <c r="J7" s="13">
        <v>3</v>
      </c>
      <c r="K7" s="301"/>
    </row>
    <row r="8" spans="2:11" ht="15.75" thickBot="1" x14ac:dyDescent="0.3">
      <c r="B8" s="49">
        <v>5</v>
      </c>
      <c r="C8" s="22" t="s">
        <v>80</v>
      </c>
      <c r="D8" s="22" t="s">
        <v>40</v>
      </c>
      <c r="E8" s="22"/>
      <c r="G8" s="14">
        <v>4</v>
      </c>
      <c r="H8" s="11"/>
      <c r="J8" s="14">
        <v>4</v>
      </c>
      <c r="K8" s="11"/>
    </row>
    <row r="9" spans="2:11" ht="15.75" thickBot="1" x14ac:dyDescent="0.3">
      <c r="B9" s="49">
        <v>6</v>
      </c>
      <c r="C9" s="22" t="s">
        <v>44</v>
      </c>
      <c r="D9" s="23" t="s">
        <v>49</v>
      </c>
      <c r="E9" s="23"/>
      <c r="G9" s="315" t="s">
        <v>108</v>
      </c>
      <c r="H9" s="316"/>
      <c r="J9" s="315" t="s">
        <v>209</v>
      </c>
      <c r="K9" s="316"/>
    </row>
    <row r="10" spans="2:11" x14ac:dyDescent="0.25">
      <c r="B10" s="49">
        <v>7</v>
      </c>
      <c r="C10" s="22" t="s">
        <v>36</v>
      </c>
      <c r="G10" s="13">
        <v>1</v>
      </c>
      <c r="H10" s="301"/>
      <c r="J10" s="13">
        <v>1</v>
      </c>
      <c r="K10" s="301"/>
    </row>
    <row r="11" spans="2:11" ht="15.75" thickBot="1" x14ac:dyDescent="0.3">
      <c r="B11" s="50">
        <v>8</v>
      </c>
      <c r="C11" s="23" t="s">
        <v>41</v>
      </c>
      <c r="F11" s="3" t="s">
        <v>211</v>
      </c>
      <c r="G11" s="13">
        <v>2</v>
      </c>
      <c r="H11" s="301"/>
      <c r="J11" s="13">
        <v>2</v>
      </c>
      <c r="K11" s="301"/>
    </row>
    <row r="12" spans="2:11" x14ac:dyDescent="0.25">
      <c r="G12" s="13">
        <v>3</v>
      </c>
      <c r="H12" s="301"/>
      <c r="J12" s="13">
        <v>3</v>
      </c>
      <c r="K12" s="301"/>
    </row>
    <row r="13" spans="2:11" ht="19.5" thickBot="1" x14ac:dyDescent="0.35">
      <c r="B13" s="58" t="s">
        <v>75</v>
      </c>
      <c r="G13" s="14">
        <v>4</v>
      </c>
      <c r="H13" s="11"/>
      <c r="J13" s="14">
        <v>4</v>
      </c>
      <c r="K13" s="11"/>
    </row>
    <row r="14" spans="2:11" ht="15.75" thickBot="1" x14ac:dyDescent="0.3">
      <c r="C14" s="54" t="s">
        <v>104</v>
      </c>
      <c r="D14" s="54" t="s">
        <v>106</v>
      </c>
      <c r="E14" s="52"/>
      <c r="G14" s="315" t="s">
        <v>109</v>
      </c>
      <c r="H14" s="316"/>
      <c r="J14" s="315" t="s">
        <v>210</v>
      </c>
      <c r="K14" s="316"/>
    </row>
    <row r="15" spans="2:11" x14ac:dyDescent="0.25">
      <c r="B15" s="48">
        <v>1</v>
      </c>
      <c r="C15" s="53" t="s">
        <v>48</v>
      </c>
      <c r="D15" s="53" t="s">
        <v>46</v>
      </c>
      <c r="G15" s="13">
        <v>1</v>
      </c>
      <c r="H15" s="301"/>
      <c r="J15" s="13">
        <v>1</v>
      </c>
      <c r="K15" s="301"/>
    </row>
    <row r="16" spans="2:11" x14ac:dyDescent="0.25">
      <c r="B16" s="49">
        <v>2</v>
      </c>
      <c r="C16" s="22" t="s">
        <v>50</v>
      </c>
      <c r="D16" s="22" t="s">
        <v>82</v>
      </c>
      <c r="G16" s="13">
        <v>2</v>
      </c>
      <c r="H16" s="301"/>
      <c r="J16" s="13">
        <v>2</v>
      </c>
      <c r="K16" s="301"/>
    </row>
    <row r="17" spans="2:11" ht="15.75" thickBot="1" x14ac:dyDescent="0.3">
      <c r="B17" s="49">
        <v>3</v>
      </c>
      <c r="C17" s="22" t="s">
        <v>51</v>
      </c>
      <c r="D17" s="23" t="s">
        <v>31</v>
      </c>
      <c r="G17" s="13">
        <v>3</v>
      </c>
      <c r="H17" s="301"/>
      <c r="J17" s="13">
        <v>3</v>
      </c>
      <c r="K17" s="301"/>
    </row>
    <row r="18" spans="2:11" ht="15.75" thickBot="1" x14ac:dyDescent="0.3">
      <c r="B18" s="49">
        <v>4</v>
      </c>
      <c r="C18" s="22" t="s">
        <v>52</v>
      </c>
      <c r="G18" s="14">
        <v>4</v>
      </c>
      <c r="H18" s="11"/>
      <c r="J18" s="14">
        <v>4</v>
      </c>
      <c r="K18" s="11"/>
    </row>
    <row r="19" spans="2:11" x14ac:dyDescent="0.25">
      <c r="B19" s="49">
        <v>5</v>
      </c>
      <c r="C19" s="22" t="s">
        <v>43</v>
      </c>
    </row>
    <row r="20" spans="2:11" x14ac:dyDescent="0.25">
      <c r="B20" s="49">
        <v>6</v>
      </c>
      <c r="C20" s="22" t="s">
        <v>53</v>
      </c>
    </row>
    <row r="21" spans="2:11" x14ac:dyDescent="0.25">
      <c r="B21" s="49">
        <v>7</v>
      </c>
      <c r="C21" s="22" t="s">
        <v>81</v>
      </c>
    </row>
    <row r="22" spans="2:11" ht="15.75" thickBot="1" x14ac:dyDescent="0.3">
      <c r="B22" s="50">
        <v>8</v>
      </c>
      <c r="C22" s="23" t="s">
        <v>42</v>
      </c>
    </row>
    <row r="24" spans="2:11" ht="19.5" thickBot="1" x14ac:dyDescent="0.35">
      <c r="B24" s="58" t="s">
        <v>83</v>
      </c>
    </row>
    <row r="25" spans="2:11" x14ac:dyDescent="0.25">
      <c r="B25" s="55" t="s">
        <v>107</v>
      </c>
      <c r="C25" s="56" t="s">
        <v>108</v>
      </c>
      <c r="D25" s="57" t="s">
        <v>109</v>
      </c>
    </row>
    <row r="26" spans="2:11" ht="15.75" thickBot="1" x14ac:dyDescent="0.3">
      <c r="B26" s="14" t="s">
        <v>32</v>
      </c>
      <c r="C26" s="10" t="s">
        <v>82</v>
      </c>
      <c r="D26" s="11" t="s">
        <v>33</v>
      </c>
    </row>
  </sheetData>
  <mergeCells count="6">
    <mergeCell ref="G14:H14"/>
    <mergeCell ref="J14:K14"/>
    <mergeCell ref="J9:K9"/>
    <mergeCell ref="G9:H9"/>
    <mergeCell ref="J4:K4"/>
    <mergeCell ref="G4:H4"/>
  </mergeCells>
  <phoneticPr fontId="9"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0B57F-14C2-4506-97D2-0DDF591FFED0}">
  <sheetPr>
    <pageSetUpPr fitToPage="1"/>
  </sheetPr>
  <dimension ref="A1:S21"/>
  <sheetViews>
    <sheetView zoomScale="85" zoomScaleNormal="85" workbookViewId="0">
      <pane ySplit="2" topLeftCell="A3" activePane="bottomLeft" state="frozen"/>
      <selection pane="bottomLeft" activeCell="G10" sqref="G10"/>
    </sheetView>
  </sheetViews>
  <sheetFormatPr defaultRowHeight="15" x14ac:dyDescent="0.25"/>
  <cols>
    <col min="1" max="4" width="3.7109375" customWidth="1"/>
    <col min="5" max="5" width="19.42578125" bestFit="1" customWidth="1"/>
    <col min="6" max="6" width="20" customWidth="1"/>
    <col min="7" max="7" width="39.5703125" style="6" customWidth="1"/>
    <col min="8" max="8" width="14.7109375" bestFit="1" customWidth="1"/>
    <col min="9" max="9" width="40.5703125" customWidth="1"/>
    <col min="10" max="10" width="33.28515625" bestFit="1" customWidth="1"/>
    <col min="11" max="19" width="4.28515625" customWidth="1"/>
  </cols>
  <sheetData>
    <row r="1" spans="1:19" ht="15.75" thickBot="1" x14ac:dyDescent="0.3"/>
    <row r="2" spans="1:19" ht="80.25" thickBot="1" x14ac:dyDescent="0.3">
      <c r="A2" s="323" t="s">
        <v>93</v>
      </c>
      <c r="B2" s="324" t="s">
        <v>94</v>
      </c>
      <c r="C2" s="325" t="s">
        <v>95</v>
      </c>
      <c r="D2" s="326" t="s">
        <v>267</v>
      </c>
      <c r="E2" s="327" t="s">
        <v>91</v>
      </c>
      <c r="F2" s="327" t="s">
        <v>92</v>
      </c>
      <c r="G2" s="328" t="s">
        <v>93</v>
      </c>
      <c r="H2" s="329" t="s">
        <v>94</v>
      </c>
      <c r="I2" s="330" t="s">
        <v>95</v>
      </c>
      <c r="J2" s="331" t="s">
        <v>268</v>
      </c>
      <c r="K2" s="332" t="s">
        <v>269</v>
      </c>
      <c r="L2" s="333" t="s">
        <v>270</v>
      </c>
      <c r="M2" s="334" t="s">
        <v>271</v>
      </c>
      <c r="N2" s="333" t="s">
        <v>272</v>
      </c>
      <c r="O2" s="334" t="s">
        <v>273</v>
      </c>
      <c r="P2" s="333" t="s">
        <v>274</v>
      </c>
      <c r="Q2" s="334" t="s">
        <v>275</v>
      </c>
      <c r="R2" s="335" t="s">
        <v>276</v>
      </c>
      <c r="S2" s="336" t="s">
        <v>277</v>
      </c>
    </row>
    <row r="3" spans="1:19" ht="30" x14ac:dyDescent="0.25">
      <c r="A3" s="337" t="s">
        <v>96</v>
      </c>
      <c r="B3" s="338"/>
      <c r="C3" s="338"/>
      <c r="D3" s="339"/>
      <c r="E3" s="406"/>
      <c r="F3" s="406"/>
      <c r="G3" s="340" t="s">
        <v>278</v>
      </c>
      <c r="H3" s="341"/>
      <c r="I3" s="342"/>
      <c r="J3" s="341"/>
      <c r="K3" s="343" t="s">
        <v>279</v>
      </c>
      <c r="L3" s="344" t="s">
        <v>279</v>
      </c>
      <c r="M3" s="345" t="s">
        <v>279</v>
      </c>
      <c r="N3" s="344" t="s">
        <v>279</v>
      </c>
      <c r="O3" s="345" t="s">
        <v>279</v>
      </c>
      <c r="P3" s="344" t="s">
        <v>279</v>
      </c>
      <c r="Q3" s="345" t="s">
        <v>279</v>
      </c>
      <c r="R3" s="344" t="s">
        <v>279</v>
      </c>
      <c r="S3" s="346" t="s">
        <v>279</v>
      </c>
    </row>
    <row r="4" spans="1:19" ht="22.5" x14ac:dyDescent="0.25">
      <c r="A4" s="347"/>
      <c r="B4" s="348"/>
      <c r="C4" s="348"/>
      <c r="D4" s="349"/>
      <c r="E4" s="407"/>
      <c r="F4" s="407"/>
      <c r="G4" s="350"/>
      <c r="H4" s="351"/>
      <c r="I4" s="350"/>
      <c r="J4" s="351"/>
      <c r="K4" s="352" t="s">
        <v>279</v>
      </c>
      <c r="L4" s="353" t="s">
        <v>279</v>
      </c>
      <c r="M4" s="354" t="s">
        <v>279</v>
      </c>
      <c r="N4" s="353" t="s">
        <v>279</v>
      </c>
      <c r="O4" s="354" t="s">
        <v>279</v>
      </c>
      <c r="P4" s="353" t="s">
        <v>279</v>
      </c>
      <c r="Q4" s="354" t="s">
        <v>279</v>
      </c>
      <c r="R4" s="353" t="s">
        <v>279</v>
      </c>
      <c r="S4" s="355" t="s">
        <v>279</v>
      </c>
    </row>
    <row r="5" spans="1:19" ht="22.5" x14ac:dyDescent="0.25">
      <c r="A5" s="347"/>
      <c r="B5" s="348"/>
      <c r="C5" s="348"/>
      <c r="D5" s="349"/>
      <c r="E5" s="407"/>
      <c r="F5" s="407"/>
      <c r="G5" s="350"/>
      <c r="H5" s="351"/>
      <c r="I5" s="350"/>
      <c r="J5" s="351"/>
      <c r="K5" s="352" t="s">
        <v>279</v>
      </c>
      <c r="L5" s="353" t="s">
        <v>279</v>
      </c>
      <c r="M5" s="354" t="s">
        <v>279</v>
      </c>
      <c r="N5" s="353" t="s">
        <v>279</v>
      </c>
      <c r="O5" s="354" t="s">
        <v>279</v>
      </c>
      <c r="P5" s="353" t="s">
        <v>279</v>
      </c>
      <c r="Q5" s="354" t="s">
        <v>279</v>
      </c>
      <c r="R5" s="353" t="s">
        <v>279</v>
      </c>
      <c r="S5" s="355" t="s">
        <v>279</v>
      </c>
    </row>
    <row r="6" spans="1:19" ht="22.5" x14ac:dyDescent="0.25">
      <c r="A6" s="347"/>
      <c r="B6" s="348"/>
      <c r="C6" s="348"/>
      <c r="D6" s="349"/>
      <c r="E6" s="408"/>
      <c r="F6" s="408"/>
      <c r="G6" s="356"/>
      <c r="H6" s="357"/>
      <c r="I6" s="356"/>
      <c r="J6" s="351"/>
      <c r="K6" s="352" t="s">
        <v>279</v>
      </c>
      <c r="L6" s="353" t="s">
        <v>279</v>
      </c>
      <c r="M6" s="354" t="s">
        <v>279</v>
      </c>
      <c r="N6" s="353" t="s">
        <v>279</v>
      </c>
      <c r="O6" s="354" t="s">
        <v>279</v>
      </c>
      <c r="P6" s="353" t="s">
        <v>279</v>
      </c>
      <c r="Q6" s="354" t="s">
        <v>279</v>
      </c>
      <c r="R6" s="353" t="s">
        <v>279</v>
      </c>
      <c r="S6" s="355" t="s">
        <v>279</v>
      </c>
    </row>
    <row r="7" spans="1:19" ht="23.25" thickBot="1" x14ac:dyDescent="0.3">
      <c r="A7" s="358" t="s">
        <v>96</v>
      </c>
      <c r="B7" s="359" t="s">
        <v>96</v>
      </c>
      <c r="C7" s="360"/>
      <c r="D7" s="361"/>
      <c r="E7" s="409"/>
      <c r="F7" s="409"/>
      <c r="G7" s="362" t="s">
        <v>280</v>
      </c>
      <c r="H7" s="363" t="s">
        <v>281</v>
      </c>
      <c r="I7" s="364"/>
      <c r="J7" s="365"/>
      <c r="K7" s="366" t="s">
        <v>279</v>
      </c>
      <c r="L7" s="367" t="s">
        <v>279</v>
      </c>
      <c r="M7" s="368" t="s">
        <v>279</v>
      </c>
      <c r="N7" s="367" t="s">
        <v>279</v>
      </c>
      <c r="O7" s="368" t="s">
        <v>279</v>
      </c>
      <c r="P7" s="367" t="s">
        <v>279</v>
      </c>
      <c r="Q7" s="368" t="s">
        <v>279</v>
      </c>
      <c r="R7" s="367" t="s">
        <v>279</v>
      </c>
      <c r="S7" s="369" t="s">
        <v>279</v>
      </c>
    </row>
    <row r="8" spans="1:19" ht="22.5" x14ac:dyDescent="0.25">
      <c r="A8" s="370"/>
      <c r="B8" s="371" t="s">
        <v>96</v>
      </c>
      <c r="C8" s="338"/>
      <c r="D8" s="372" t="s">
        <v>96</v>
      </c>
      <c r="E8" s="410"/>
      <c r="F8" s="410"/>
      <c r="G8" s="373"/>
      <c r="H8" s="374" t="s">
        <v>282</v>
      </c>
      <c r="I8" s="373"/>
      <c r="J8" s="375" t="s">
        <v>283</v>
      </c>
      <c r="K8" s="376" t="s">
        <v>279</v>
      </c>
      <c r="L8" s="377" t="s">
        <v>279</v>
      </c>
      <c r="M8" s="378" t="s">
        <v>279</v>
      </c>
      <c r="N8" s="377" t="s">
        <v>279</v>
      </c>
      <c r="O8" s="378" t="s">
        <v>279</v>
      </c>
      <c r="P8" s="377" t="s">
        <v>279</v>
      </c>
      <c r="Q8" s="378" t="s">
        <v>279</v>
      </c>
      <c r="R8" s="377" t="s">
        <v>279</v>
      </c>
      <c r="S8" s="379" t="s">
        <v>279</v>
      </c>
    </row>
    <row r="9" spans="1:19" ht="22.5" x14ac:dyDescent="0.25">
      <c r="A9" s="380" t="s">
        <v>96</v>
      </c>
      <c r="B9" s="348"/>
      <c r="C9" s="348"/>
      <c r="D9" s="349"/>
      <c r="E9" s="408"/>
      <c r="F9" s="408"/>
      <c r="G9" s="381" t="s">
        <v>284</v>
      </c>
      <c r="H9" s="357"/>
      <c r="I9" s="356"/>
      <c r="J9" s="382"/>
      <c r="K9" s="383" t="s">
        <v>279</v>
      </c>
      <c r="L9" s="353" t="s">
        <v>279</v>
      </c>
      <c r="M9" s="354" t="s">
        <v>279</v>
      </c>
      <c r="N9" s="353" t="s">
        <v>279</v>
      </c>
      <c r="O9" s="354" t="s">
        <v>279</v>
      </c>
      <c r="P9" s="353" t="s">
        <v>279</v>
      </c>
      <c r="Q9" s="354" t="s">
        <v>279</v>
      </c>
      <c r="R9" s="353" t="s">
        <v>279</v>
      </c>
      <c r="S9" s="355" t="s">
        <v>279</v>
      </c>
    </row>
    <row r="10" spans="1:19" ht="75" x14ac:dyDescent="0.25">
      <c r="A10" s="380" t="s">
        <v>96</v>
      </c>
      <c r="B10" s="348"/>
      <c r="C10" s="384" t="s">
        <v>96</v>
      </c>
      <c r="D10" s="349"/>
      <c r="E10" s="408"/>
      <c r="F10" s="408"/>
      <c r="G10" s="381" t="s">
        <v>285</v>
      </c>
      <c r="H10" s="357"/>
      <c r="I10" s="385" t="s">
        <v>286</v>
      </c>
      <c r="J10" s="382"/>
      <c r="K10" s="383" t="s">
        <v>279</v>
      </c>
      <c r="L10" s="353" t="s">
        <v>279</v>
      </c>
      <c r="M10" s="354" t="s">
        <v>279</v>
      </c>
      <c r="N10" s="353" t="s">
        <v>279</v>
      </c>
      <c r="O10" s="354" t="s">
        <v>279</v>
      </c>
      <c r="P10" s="353" t="s">
        <v>279</v>
      </c>
      <c r="Q10" s="354" t="s">
        <v>279</v>
      </c>
      <c r="R10" s="353" t="s">
        <v>279</v>
      </c>
      <c r="S10" s="355" t="s">
        <v>279</v>
      </c>
    </row>
    <row r="11" spans="1:19" ht="22.5" x14ac:dyDescent="0.25">
      <c r="A11" s="347"/>
      <c r="B11" s="348"/>
      <c r="C11" s="384" t="s">
        <v>96</v>
      </c>
      <c r="D11" s="349"/>
      <c r="E11" s="408"/>
      <c r="F11" s="408"/>
      <c r="G11" s="356"/>
      <c r="H11" s="357"/>
      <c r="I11" s="385" t="s">
        <v>286</v>
      </c>
      <c r="J11" s="382"/>
      <c r="K11" s="383" t="s">
        <v>279</v>
      </c>
      <c r="L11" s="353" t="s">
        <v>279</v>
      </c>
      <c r="M11" s="354" t="s">
        <v>279</v>
      </c>
      <c r="N11" s="353" t="s">
        <v>279</v>
      </c>
      <c r="O11" s="354" t="s">
        <v>279</v>
      </c>
      <c r="P11" s="353" t="s">
        <v>279</v>
      </c>
      <c r="Q11" s="354" t="s">
        <v>279</v>
      </c>
      <c r="R11" s="353" t="s">
        <v>279</v>
      </c>
      <c r="S11" s="355" t="s">
        <v>279</v>
      </c>
    </row>
    <row r="12" spans="1:19" ht="22.5" x14ac:dyDescent="0.25">
      <c r="A12" s="347"/>
      <c r="B12" s="348"/>
      <c r="C12" s="348"/>
      <c r="D12" s="386" t="s">
        <v>96</v>
      </c>
      <c r="E12" s="408"/>
      <c r="F12" s="408"/>
      <c r="G12" s="387"/>
      <c r="H12" s="357"/>
      <c r="I12" s="387"/>
      <c r="J12" s="388" t="s">
        <v>287</v>
      </c>
      <c r="K12" s="383" t="s">
        <v>279</v>
      </c>
      <c r="L12" s="353" t="s">
        <v>279</v>
      </c>
      <c r="M12" s="354" t="s">
        <v>279</v>
      </c>
      <c r="N12" s="353" t="s">
        <v>279</v>
      </c>
      <c r="O12" s="354" t="s">
        <v>279</v>
      </c>
      <c r="P12" s="353" t="s">
        <v>279</v>
      </c>
      <c r="Q12" s="354" t="s">
        <v>279</v>
      </c>
      <c r="R12" s="353" t="s">
        <v>279</v>
      </c>
      <c r="S12" s="355" t="s">
        <v>279</v>
      </c>
    </row>
    <row r="13" spans="1:19" ht="25.5" x14ac:dyDescent="0.25">
      <c r="A13" s="380" t="s">
        <v>96</v>
      </c>
      <c r="B13" s="348"/>
      <c r="C13" s="384" t="s">
        <v>96</v>
      </c>
      <c r="D13" s="349"/>
      <c r="E13" s="408"/>
      <c r="F13" s="408"/>
      <c r="G13" s="389" t="s">
        <v>288</v>
      </c>
      <c r="H13" s="357"/>
      <c r="I13" s="390" t="s">
        <v>289</v>
      </c>
      <c r="J13" s="382"/>
      <c r="K13" s="383" t="s">
        <v>279</v>
      </c>
      <c r="L13" s="353" t="s">
        <v>279</v>
      </c>
      <c r="M13" s="354" t="s">
        <v>279</v>
      </c>
      <c r="N13" s="353" t="s">
        <v>279</v>
      </c>
      <c r="O13" s="354" t="s">
        <v>279</v>
      </c>
      <c r="P13" s="353" t="s">
        <v>279</v>
      </c>
      <c r="Q13" s="354" t="s">
        <v>279</v>
      </c>
      <c r="R13" s="353" t="s">
        <v>279</v>
      </c>
      <c r="S13" s="355" t="s">
        <v>279</v>
      </c>
    </row>
    <row r="14" spans="1:19" s="7" customFormat="1" ht="22.5" x14ac:dyDescent="0.25">
      <c r="A14" s="380" t="s">
        <v>96</v>
      </c>
      <c r="B14" s="348"/>
      <c r="C14" s="348"/>
      <c r="D14" s="349"/>
      <c r="E14" s="408"/>
      <c r="F14" s="408"/>
      <c r="G14" s="389" t="s">
        <v>284</v>
      </c>
      <c r="H14" s="357"/>
      <c r="I14" s="387"/>
      <c r="J14" s="382"/>
      <c r="K14" s="383" t="s">
        <v>279</v>
      </c>
      <c r="L14" s="353" t="s">
        <v>279</v>
      </c>
      <c r="M14" s="354" t="s">
        <v>279</v>
      </c>
      <c r="N14" s="353" t="s">
        <v>279</v>
      </c>
      <c r="O14" s="354" t="s">
        <v>279</v>
      </c>
      <c r="P14" s="353" t="s">
        <v>279</v>
      </c>
      <c r="Q14" s="354" t="s">
        <v>279</v>
      </c>
      <c r="R14" s="353" t="s">
        <v>279</v>
      </c>
      <c r="S14" s="355" t="s">
        <v>279</v>
      </c>
    </row>
    <row r="15" spans="1:19" ht="120" x14ac:dyDescent="0.25">
      <c r="A15" s="380" t="s">
        <v>96</v>
      </c>
      <c r="B15" s="391" t="s">
        <v>96</v>
      </c>
      <c r="C15" s="384" t="s">
        <v>96</v>
      </c>
      <c r="D15" s="349"/>
      <c r="E15" s="408"/>
      <c r="F15" s="408"/>
      <c r="G15" s="381" t="s">
        <v>290</v>
      </c>
      <c r="H15" s="392" t="s">
        <v>291</v>
      </c>
      <c r="I15" s="385" t="s">
        <v>292</v>
      </c>
      <c r="J15" s="382"/>
      <c r="K15" s="383" t="s">
        <v>279</v>
      </c>
      <c r="L15" s="353" t="s">
        <v>279</v>
      </c>
      <c r="M15" s="354" t="s">
        <v>279</v>
      </c>
      <c r="N15" s="353" t="s">
        <v>279</v>
      </c>
      <c r="O15" s="354" t="s">
        <v>279</v>
      </c>
      <c r="P15" s="353" t="s">
        <v>279</v>
      </c>
      <c r="Q15" s="354" t="s">
        <v>279</v>
      </c>
      <c r="R15" s="353" t="s">
        <v>279</v>
      </c>
      <c r="S15" s="355" t="s">
        <v>279</v>
      </c>
    </row>
    <row r="16" spans="1:19" s="7" customFormat="1" ht="23.25" thickBot="1" x14ac:dyDescent="0.3">
      <c r="A16" s="393"/>
      <c r="B16" s="359" t="s">
        <v>96</v>
      </c>
      <c r="C16" s="360"/>
      <c r="D16" s="394" t="s">
        <v>96</v>
      </c>
      <c r="E16" s="409"/>
      <c r="F16" s="409"/>
      <c r="G16" s="364"/>
      <c r="H16" s="363" t="s">
        <v>293</v>
      </c>
      <c r="I16" s="364"/>
      <c r="J16" s="395" t="s">
        <v>294</v>
      </c>
      <c r="K16" s="396" t="s">
        <v>279</v>
      </c>
      <c r="L16" s="367" t="s">
        <v>279</v>
      </c>
      <c r="M16" s="368" t="s">
        <v>279</v>
      </c>
      <c r="N16" s="367" t="s">
        <v>279</v>
      </c>
      <c r="O16" s="368" t="s">
        <v>279</v>
      </c>
      <c r="P16" s="367" t="s">
        <v>279</v>
      </c>
      <c r="Q16" s="368" t="s">
        <v>279</v>
      </c>
      <c r="R16" s="367" t="s">
        <v>279</v>
      </c>
      <c r="S16" s="369" t="s">
        <v>279</v>
      </c>
    </row>
    <row r="17" spans="1:19" ht="22.5" x14ac:dyDescent="0.25">
      <c r="A17" s="397"/>
      <c r="B17" s="398"/>
      <c r="C17" s="398"/>
      <c r="D17" s="399"/>
      <c r="E17" s="400"/>
      <c r="F17" s="400"/>
      <c r="G17" s="401"/>
      <c r="H17" s="400"/>
      <c r="I17" s="401"/>
      <c r="J17" s="402"/>
      <c r="K17" s="403" t="s">
        <v>279</v>
      </c>
      <c r="L17" s="344" t="s">
        <v>279</v>
      </c>
      <c r="M17" s="345" t="s">
        <v>279</v>
      </c>
      <c r="N17" s="344" t="s">
        <v>279</v>
      </c>
      <c r="O17" s="345" t="s">
        <v>279</v>
      </c>
      <c r="P17" s="344" t="s">
        <v>279</v>
      </c>
      <c r="Q17" s="345" t="s">
        <v>279</v>
      </c>
      <c r="R17" s="344" t="s">
        <v>279</v>
      </c>
      <c r="S17" s="346" t="s">
        <v>279</v>
      </c>
    </row>
    <row r="18" spans="1:19" ht="22.5" x14ac:dyDescent="0.25">
      <c r="A18" s="347"/>
      <c r="B18" s="348"/>
      <c r="C18" s="348"/>
      <c r="D18" s="349"/>
      <c r="E18" s="357"/>
      <c r="F18" s="357"/>
      <c r="G18" s="356"/>
      <c r="H18" s="357"/>
      <c r="I18" s="356"/>
      <c r="J18" s="382"/>
      <c r="K18" s="383" t="s">
        <v>279</v>
      </c>
      <c r="L18" s="353" t="s">
        <v>279</v>
      </c>
      <c r="M18" s="354" t="s">
        <v>279</v>
      </c>
      <c r="N18" s="353" t="s">
        <v>279</v>
      </c>
      <c r="O18" s="354" t="s">
        <v>279</v>
      </c>
      <c r="P18" s="353" t="s">
        <v>279</v>
      </c>
      <c r="Q18" s="354" t="s">
        <v>279</v>
      </c>
      <c r="R18" s="353" t="s">
        <v>279</v>
      </c>
      <c r="S18" s="355" t="s">
        <v>279</v>
      </c>
    </row>
    <row r="19" spans="1:19" ht="22.5" x14ac:dyDescent="0.25">
      <c r="A19" s="347"/>
      <c r="B19" s="348"/>
      <c r="C19" s="348"/>
      <c r="D19" s="349"/>
      <c r="E19" s="357"/>
      <c r="F19" s="357"/>
      <c r="G19" s="356"/>
      <c r="H19" s="356"/>
      <c r="I19" s="356"/>
      <c r="J19" s="382"/>
      <c r="K19" s="383" t="s">
        <v>279</v>
      </c>
      <c r="L19" s="353" t="s">
        <v>279</v>
      </c>
      <c r="M19" s="354" t="s">
        <v>279</v>
      </c>
      <c r="N19" s="353" t="s">
        <v>279</v>
      </c>
      <c r="O19" s="354" t="s">
        <v>279</v>
      </c>
      <c r="P19" s="353" t="s">
        <v>279</v>
      </c>
      <c r="Q19" s="354" t="s">
        <v>279</v>
      </c>
      <c r="R19" s="353" t="s">
        <v>279</v>
      </c>
      <c r="S19" s="355" t="s">
        <v>279</v>
      </c>
    </row>
    <row r="20" spans="1:19" ht="22.5" x14ac:dyDescent="0.25">
      <c r="A20" s="347"/>
      <c r="B20" s="348"/>
      <c r="C20" s="348"/>
      <c r="D20" s="349"/>
      <c r="E20" s="357"/>
      <c r="F20" s="357"/>
      <c r="G20" s="387"/>
      <c r="H20" s="357"/>
      <c r="I20" s="387"/>
      <c r="J20" s="382"/>
      <c r="K20" s="383" t="s">
        <v>279</v>
      </c>
      <c r="L20" s="353" t="s">
        <v>279</v>
      </c>
      <c r="M20" s="354" t="s">
        <v>279</v>
      </c>
      <c r="N20" s="353" t="s">
        <v>279</v>
      </c>
      <c r="O20" s="354" t="s">
        <v>279</v>
      </c>
      <c r="P20" s="353" t="s">
        <v>279</v>
      </c>
      <c r="Q20" s="354" t="s">
        <v>279</v>
      </c>
      <c r="R20" s="353" t="s">
        <v>279</v>
      </c>
      <c r="S20" s="355" t="s">
        <v>279</v>
      </c>
    </row>
    <row r="21" spans="1:19" ht="23.25" thickBot="1" x14ac:dyDescent="0.3">
      <c r="A21" s="393"/>
      <c r="B21" s="360"/>
      <c r="C21" s="360"/>
      <c r="D21" s="361"/>
      <c r="E21" s="404"/>
      <c r="F21" s="404"/>
      <c r="G21" s="364"/>
      <c r="H21" s="404"/>
      <c r="I21" s="364"/>
      <c r="J21" s="405"/>
      <c r="K21" s="396" t="s">
        <v>279</v>
      </c>
      <c r="L21" s="367" t="s">
        <v>279</v>
      </c>
      <c r="M21" s="368" t="s">
        <v>279</v>
      </c>
      <c r="N21" s="367" t="s">
        <v>279</v>
      </c>
      <c r="O21" s="368" t="s">
        <v>279</v>
      </c>
      <c r="P21" s="367" t="s">
        <v>279</v>
      </c>
      <c r="Q21" s="368" t="s">
        <v>279</v>
      </c>
      <c r="R21" s="367" t="s">
        <v>279</v>
      </c>
      <c r="S21" s="369" t="s">
        <v>279</v>
      </c>
    </row>
  </sheetData>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D4D04-9040-46A5-B0B0-D31020B54AE0}">
  <dimension ref="A2:G29"/>
  <sheetViews>
    <sheetView workbookViewId="0">
      <selection activeCell="G7" sqref="G7"/>
    </sheetView>
  </sheetViews>
  <sheetFormatPr defaultRowHeight="15" x14ac:dyDescent="0.25"/>
  <cols>
    <col min="1" max="1" width="27.42578125" customWidth="1"/>
    <col min="2" max="2" width="27.5703125" customWidth="1"/>
    <col min="3" max="3" width="59.42578125" bestFit="1" customWidth="1"/>
    <col min="4" max="4" width="23.140625" customWidth="1"/>
    <col min="5" max="5" width="20" customWidth="1"/>
    <col min="6" max="6" width="40.5703125" customWidth="1"/>
    <col min="7" max="7" width="78.42578125" customWidth="1"/>
  </cols>
  <sheetData>
    <row r="2" spans="1:7" ht="18.75" x14ac:dyDescent="0.3">
      <c r="A2" s="317" t="s">
        <v>16</v>
      </c>
      <c r="B2" s="317" t="s">
        <v>19</v>
      </c>
      <c r="C2" s="317" t="s">
        <v>295</v>
      </c>
      <c r="D2" s="317" t="s">
        <v>20</v>
      </c>
      <c r="E2" s="317" t="s">
        <v>21</v>
      </c>
      <c r="F2" s="317" t="s">
        <v>212</v>
      </c>
      <c r="G2" s="317" t="s">
        <v>214</v>
      </c>
    </row>
    <row r="3" spans="1:7" x14ac:dyDescent="0.25">
      <c r="A3" t="s">
        <v>308</v>
      </c>
      <c r="B3" s="322" t="s">
        <v>296</v>
      </c>
      <c r="C3" s="411" t="s">
        <v>297</v>
      </c>
      <c r="D3" t="s">
        <v>309</v>
      </c>
      <c r="E3" s="8" t="s">
        <v>298</v>
      </c>
      <c r="F3" s="8" t="s">
        <v>309</v>
      </c>
      <c r="G3" t="s">
        <v>310</v>
      </c>
    </row>
    <row r="4" spans="1:7" ht="45" x14ac:dyDescent="0.25">
      <c r="A4" t="s">
        <v>18</v>
      </c>
      <c r="B4" s="412" t="s">
        <v>299</v>
      </c>
      <c r="C4" s="411" t="s">
        <v>300</v>
      </c>
      <c r="D4" t="s">
        <v>311</v>
      </c>
      <c r="E4" s="8" t="s">
        <v>301</v>
      </c>
      <c r="F4" s="8" t="s">
        <v>213</v>
      </c>
      <c r="G4" s="6" t="s">
        <v>312</v>
      </c>
    </row>
    <row r="5" spans="1:7" x14ac:dyDescent="0.25">
      <c r="B5" s="322" t="s">
        <v>302</v>
      </c>
      <c r="C5" s="414" t="s">
        <v>303</v>
      </c>
      <c r="E5" s="8" t="s">
        <v>304</v>
      </c>
      <c r="G5" t="s">
        <v>313</v>
      </c>
    </row>
    <row r="6" spans="1:7" x14ac:dyDescent="0.25">
      <c r="B6" s="322" t="s">
        <v>305</v>
      </c>
      <c r="C6" s="414" t="s">
        <v>306</v>
      </c>
      <c r="D6" s="8"/>
      <c r="E6" s="8" t="s">
        <v>307</v>
      </c>
      <c r="G6" t="s">
        <v>314</v>
      </c>
    </row>
    <row r="7" spans="1:7" ht="30" x14ac:dyDescent="0.25">
      <c r="B7" s="322" t="s">
        <v>168</v>
      </c>
      <c r="C7" s="6" t="s">
        <v>315</v>
      </c>
      <c r="D7" t="s">
        <v>317</v>
      </c>
      <c r="E7" s="417" t="s">
        <v>316</v>
      </c>
    </row>
    <row r="16" spans="1:7" x14ac:dyDescent="0.25">
      <c r="D16" s="322"/>
      <c r="E16" s="322"/>
      <c r="F16" s="322"/>
    </row>
    <row r="17" spans="1:6" x14ac:dyDescent="0.25">
      <c r="A17" s="322"/>
      <c r="B17" s="322"/>
      <c r="C17" s="322"/>
      <c r="D17" s="322"/>
      <c r="E17" s="322"/>
      <c r="F17" s="322"/>
    </row>
    <row r="18" spans="1:6" x14ac:dyDescent="0.25">
      <c r="A18" s="412"/>
      <c r="B18" s="411"/>
      <c r="C18" s="8"/>
      <c r="D18" s="413"/>
      <c r="E18" s="413"/>
      <c r="F18" s="413"/>
    </row>
    <row r="19" spans="1:6" x14ac:dyDescent="0.25">
      <c r="A19" s="322"/>
      <c r="B19" s="322"/>
      <c r="C19" s="322"/>
      <c r="D19" s="322"/>
      <c r="E19" s="322"/>
      <c r="F19" s="322"/>
    </row>
    <row r="20" spans="1:6" x14ac:dyDescent="0.25">
      <c r="A20" s="322"/>
      <c r="B20" s="322"/>
      <c r="C20" s="322"/>
      <c r="D20" s="322"/>
      <c r="E20" s="322"/>
      <c r="F20" s="322"/>
    </row>
    <row r="21" spans="1:6" x14ac:dyDescent="0.25">
      <c r="A21" s="322"/>
      <c r="B21" s="322"/>
      <c r="C21" s="322"/>
      <c r="D21" s="322"/>
      <c r="E21" s="322"/>
      <c r="F21" s="322"/>
    </row>
    <row r="22" spans="1:6" x14ac:dyDescent="0.25">
      <c r="A22" s="322"/>
      <c r="B22" s="414"/>
      <c r="C22" s="8"/>
      <c r="D22" s="415"/>
      <c r="E22" s="322"/>
      <c r="F22" s="322"/>
    </row>
    <row r="23" spans="1:6" x14ac:dyDescent="0.25">
      <c r="A23" s="322"/>
      <c r="B23" s="322"/>
      <c r="C23" s="322"/>
      <c r="D23" s="322"/>
      <c r="E23" s="322"/>
      <c r="F23" s="322"/>
    </row>
    <row r="24" spans="1:6" x14ac:dyDescent="0.25">
      <c r="D24" s="415"/>
      <c r="E24" s="322"/>
      <c r="F24" s="322"/>
    </row>
    <row r="25" spans="1:6" x14ac:dyDescent="0.25">
      <c r="A25" s="322"/>
      <c r="B25" s="322"/>
      <c r="C25" s="322"/>
      <c r="D25" s="322"/>
      <c r="E25" s="322"/>
      <c r="F25" s="322"/>
    </row>
    <row r="26" spans="1:6" x14ac:dyDescent="0.25">
      <c r="A26" s="418"/>
      <c r="B26" s="416"/>
      <c r="C26" s="418"/>
      <c r="D26" s="418"/>
      <c r="E26" s="418"/>
      <c r="F26" s="418"/>
    </row>
    <row r="27" spans="1:6" x14ac:dyDescent="0.25">
      <c r="A27" s="418"/>
      <c r="B27" s="416"/>
      <c r="C27" s="418"/>
      <c r="D27" s="418"/>
      <c r="E27" s="418"/>
      <c r="F27" s="418"/>
    </row>
    <row r="28" spans="1:6" x14ac:dyDescent="0.25">
      <c r="A28" s="418"/>
      <c r="B28" s="416"/>
      <c r="C28" s="418"/>
      <c r="D28" s="418"/>
      <c r="E28" s="418"/>
      <c r="F28" s="418"/>
    </row>
    <row r="29" spans="1:6" x14ac:dyDescent="0.25">
      <c r="A29" s="418"/>
      <c r="B29" s="416"/>
      <c r="C29" s="418"/>
      <c r="D29" s="418"/>
      <c r="E29" s="418"/>
      <c r="F29" s="418"/>
    </row>
  </sheetData>
  <phoneticPr fontId="9" type="noConversion"/>
  <hyperlinks>
    <hyperlink ref="F3" r:id="rId1" display="GF@NWA.org" xr:uid="{1CFF7178-20BB-42C8-AA27-A6EEE42FE557}"/>
    <hyperlink ref="F4" r:id="rId2" xr:uid="{A30BE0A7-0260-4F82-A49F-A1500913AF35}"/>
    <hyperlink ref="E3" r:id="rId3" display="https://www.google.com/search?q=thorpe+park&amp;oq=thorpe+park&amp;gs_lcrp=EgZjaHJvbWUqBwgAEAAYjwIyBwgAEAAYjwIyEAgBEC4YrwEYxwEYsQMYgAQyDAgCECMYJxiABBiKBTIMCAMQIxgnGIAEGIoFMgoIBBAAGLEDGIAEMgoIBRAAGLEDGIAEMgoIBhAAGLEDGIAEMgYIBxAFGEDSAQgxNDQzajBqOagCALACAQ&amp;sourceid=chrome&amp;ie=UTF-8" xr:uid="{0925695F-62FC-4289-99AA-03FF11666F07}"/>
    <hyperlink ref="E4" r:id="rId4" display="https://www.google.com/search?q=longridge+activity+centre&amp;sca_esv=6d4fb2762afaf7cd&amp;sca_upv=1&amp;sxsrf=ADLYWIL6IPHI3vj35t3WUYAU1fge28wOFQ%3A1723295858648&amp;ei=cmi3ZuOTJ9WLhbIP3bzw6Ao&amp;gs_ssp=eJwFwUsKgCAUAEDa1gnauWntC_8eoVv4eyKIgYjY7ZvZD5rpPUNlGhRs9oLFtZLaRGUiT0JKYWFpBI_oPBMcWYjmOevbci8xJ-LCKLOMj4TURk8_cgAYbg&amp;oq=longridge+ac&amp;gs_lp=Egxnd3Mtd2l6LXNlcnAiDGxvbmdyaWRnZSBhYyoCCAAyCxAuGIAEGMcBGK8BMgUQABiABDIFEAAYgAQyBRAAGIAEMgUQABiABDIFEAAYgAQyBRAAGIAEMgUQABiABDIFEAAYgAQyBRAAGIAEMhoQLhiABBjHARivARiXBRjcBBjeBBjgBNgBA0iCDlBmWNIFcAF4AZABAJgBzQGgAe0CqgEFMi4wLjG4AQHIAQD4AQGYAgSgAv8CwgIKEAAYsAMY1gQYR8ICDRAAGIAEGLADGEMYigXCAhMQLhiABBiwAxhDGMcBGIoFGK8BwgIOEAAYsAMY5AIY1gTYAQHCAhMQLhiABBiwAxhDGMgDGIoF2AECwgIZEC4YgAQYsAMY0QMYQxjHARjIAxiKBdgBAsICGRAuGIAEGLADGEMYxwEYyAMYigUYrwHYAQLCAhAQLhiABBgUGIcCGMcBGK8BwgIQEC4YgAQYQxjHARiKBRivAcICChAAGIAEGEMYigXCAgsQLhiABBixAxiDAcICHxAuGIAEGBQYhwIYxwEYrwEYlwUY3AQY3gQY4ATYAQOYAwCIBgGQBhO6BgYIARABGAm6BgYIAhABGAi6BgYIAxABGBSSBwUzLjAuMaAHizU&amp;sclient=gws-wiz-serp" xr:uid="{7427E19F-D350-4494-904A-96487ED02545}"/>
    <hyperlink ref="E5" r:id="rId5" display="https://www.google.com/search?q=London+Eye&amp;sca_esv=6d4fb2762afaf7cd&amp;sca_upv=1&amp;sxsrf=ADLYWILeMtpT6kgDYbS_Zo8DZDCMZJUnhw%3A1723296067529&amp;ei=Q2m3ZuP0H_yxhbIPt5KRkAM&amp;ved=0ahUKEwijosqPwuqHAxX8WEEAHTdJBDIQ4dUDCBA&amp;uact=5&amp;oq=London+Eye&amp;gs_lp=Egxnd3Mtd2l6LXNlcnAiCkxvbmRvbiBFeWUyChAAGLADGNYEGEcyChAAGLADGNYEGEcyChAAGLADGNYEGEcyChAAGLADGNYEGEcyChAAGLADGNYEGEcyChAAGLADGNYEGEcyChAAGLADGNYEGEcyChAAGLADGNYEGEcyDRAAGIAEGLADGEMYigUyDRAAGIAEGLADGEMYigUyDRAAGIAEGLADGEMYigUyDRAAGIAEGLADGEMYigUyHBAuGIAEGLADGEMYxwEYyAMYigUYjgUYrwHYAQEyGRAuGIAEGLADGEMYxwEYyAMYigUYrwHYAQEyHBAuGIAEGLADGEMYxwEYyAMYigUYjgUYrwHYAQEyGRAuGIAEGLADGEMYxwEYyAMYigUYrwHYAQEyHBAuGIAEGLADGEMYxwEYyAMYigUYjgUYrwHYAQEyGRAuGIAEGLADGEMYxwEYyAMYigUYrwHYAQEyGRAuGIAEGLADGEMYxwEYyAMYigUYrwHYAQEyHBAuGIAEGLADGEMYxwEYyAMYigUYjgUYrwHYAQFItghQ3AVYugdwAXgBkAEAmAFSoAHaAaoBATO4AQPIAQD4AQGYAgSgAuwBwgITEC4YgAQYsQMYgwEYxwEYChivAcICDRAAGIAEGLEDGIMBGArCAgoQABiABBhDGIoFwgIKEAAYgAQYsQMYCsICBxAAGIAEGArCAg0QABiABBixAxiKBRgKwgIiEC4YgAQYsQMYgwEYxwEYChivARiXBRjcBBjeBBjgBNgBAsICERAuGIAEGLEDGIMBGMcBGK8BwgILEAAYgAQYsQMYgwHCAggQABiABBixA8ICBRAAGIAEwgILEAAYgAQYsQMYigXCAiAQLhiABBixAxiDARjHARivARiXBRjcBBjeBBjgBNgBApgDAOIDBRIBMSBAiAYBkAYUugYGCAEQARgIugYGCAIQARgUkgcBNKAHqDE&amp;sclient=gws-wiz-serp" xr:uid="{25239056-3FDF-4EC1-8EC5-4FE6F8AD1F3D}"/>
    <hyperlink ref="E6" r:id="rId6" display="https://www.google.com/search?q=Pizza+Express+SE1&amp;sca_esv=6d4fb2762afaf7cd&amp;sca_upv=1&amp;sxsrf=ADLYWIIILKqgDcpLUbe-uVcgNeLqTjKrPg%3A1723296071770&amp;ei=R2m3ZuPTLvWhhbIP2Mjg6Qk&amp;ved=0ahUKEwijk82RwuqHAxX1UEEAHVgkOJ0Q4dUDCBA&amp;uact=5&amp;oq=Pizza+Express+SE1&amp;gs_lp=Egxnd3Mtd2l6LXNlcnAiEVBpenphIEV4cHJlc3MgU0UxMgUQABiABDIFEAAYgAQyCxAuGIAEGMcBGK8BMgYQABgWGB4yBhAAGBYYHjIGEAAYFhgeMgYQABgWGB4yBhAAGBYYHjIIEAAYFhgeGA8yCxAAGIAEGIYDGIoFSItLUABYoklwBHgBkAEAmAGKAaABpw-qAQQxNC43uAEDyAEA-AEBmAIZoAL1D8ICBBAjGCfCAgoQIxiABBgnGIoFwgIKEAAYgAQYQxiKBcICFhAuGIAEGLEDGNEDGEMYgwEYxwEYigXCAg4QLhiABBixAxiDARiKBcICExAuGIAEGLEDGNEDGEMYxwEYigXCAgsQABiABBixAxiDAcICEBAuGIAEGNEDGMcBGCcYigXCAhAQABiABBixAxhDGIMBGIoFwgIQEC4YgAQYQxjHARiKBRivAcICDRAAGIAEGLEDGEMYigXCAgsQABiABBiSAxiKBcICDRAAGIAEGEMYyQMYigXCAh0QLhiABBjRAxjHARiKBRiXBRjcBBjeBBjgBNgBAcICERAuGIAEGLEDGNEDGIMBGMcBwgIOEC4YgAQYkgMYxwEYrwHCAggQABiABBixA8ICIBAuGIAEGLEDGNEDGIMBGMcBGJcFGNwEGN4EGOAE2AEBwgIQEC4YgAQYkgMYxwEYChivAcICDRAAGIAEGLEDGIMBGArCAiUQLhiABBixAxjRAxhDGIMBGMcBGIoFGJcFGNwEGN4EGOAE2AEBwgITEC4YgAQYsQMY0QMYgwEYxwEYCsICDRAuGIAEGMcBGAoYrwHCAgoQABiABBixAxgKwgIKEAAYgAQYyQMYCsICBxAAGIAEGArCAiIQLhiABBixAxjRAxiDARjHARgKGJcFGNwEGN4EGOAE2AEBwgIdEC4YgAQYkgMYxwEYrwEYlwUY3AQY3gQY4ATYAQHCAhEQLhiABBiRAhjHARiKBRivAcICCxAAGIAEGJECGIoFwgIgEC4YgAQYkQIYxwEYigUYrwEYlwUY3AQY3gQY4ATYAQHCAhoQLhiABBjHARivARiXBRjcBBjeBBjgBNgBAZgDALoGBggBEAEYFJIHBDE3LjigB-i0Ag&amp;sclient=gws-wiz-serp" xr:uid="{E22A6A64-0058-4374-AEFA-C021C2B45E7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CD6A-2BBB-4C92-B423-2D1E727C8681}">
  <dimension ref="B4:I4"/>
  <sheetViews>
    <sheetView tabSelected="1" workbookViewId="0">
      <selection activeCell="M15" sqref="M15"/>
    </sheetView>
  </sheetViews>
  <sheetFormatPr defaultRowHeight="15" x14ac:dyDescent="0.25"/>
  <sheetData>
    <row r="4" spans="2:9" ht="156.75" customHeight="1" x14ac:dyDescent="0.4">
      <c r="B4" s="419" t="s">
        <v>318</v>
      </c>
      <c r="C4" s="419"/>
      <c r="D4" s="419"/>
      <c r="E4" s="419"/>
      <c r="F4" s="419"/>
      <c r="G4" s="419"/>
      <c r="H4" s="419"/>
      <c r="I4" s="419"/>
    </row>
  </sheetData>
  <mergeCells count="1">
    <mergeCell ref="B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79A9E-8FD0-4F19-AC64-196C1A97140A}">
  <dimension ref="A1:T29"/>
  <sheetViews>
    <sheetView workbookViewId="0">
      <selection activeCell="N16" sqref="N16"/>
    </sheetView>
  </sheetViews>
  <sheetFormatPr defaultRowHeight="15" x14ac:dyDescent="0.25"/>
  <cols>
    <col min="1" max="1" width="23.7109375" bestFit="1" customWidth="1"/>
    <col min="5" max="5" width="22" bestFit="1" customWidth="1"/>
    <col min="13" max="13" width="13.28515625" bestFit="1" customWidth="1"/>
    <col min="16" max="16" width="20.42578125" bestFit="1" customWidth="1"/>
    <col min="18" max="18" width="10.140625" bestFit="1" customWidth="1"/>
    <col min="19" max="19" width="18.28515625" bestFit="1" customWidth="1"/>
  </cols>
  <sheetData>
    <row r="1" spans="1:20" ht="15.75" thickBot="1" x14ac:dyDescent="0.3"/>
    <row r="2" spans="1:20" x14ac:dyDescent="0.25">
      <c r="A2" t="s">
        <v>22</v>
      </c>
      <c r="E2" t="s">
        <v>23</v>
      </c>
      <c r="P2" s="112" t="s">
        <v>87</v>
      </c>
      <c r="Q2" s="121"/>
      <c r="S2" s="112" t="s">
        <v>148</v>
      </c>
      <c r="T2" s="121"/>
    </row>
    <row r="3" spans="1:20" x14ac:dyDescent="0.25">
      <c r="A3" t="s">
        <v>24</v>
      </c>
      <c r="B3" s="110">
        <f>SUM((25*240)+160)</f>
        <v>6160</v>
      </c>
      <c r="E3" t="s">
        <v>149</v>
      </c>
      <c r="F3" s="110">
        <v>917</v>
      </c>
      <c r="P3" s="114" t="s">
        <v>150</v>
      </c>
      <c r="Q3" s="115">
        <v>49.11</v>
      </c>
      <c r="S3" s="114" t="s">
        <v>82</v>
      </c>
      <c r="T3" s="115">
        <v>60.03</v>
      </c>
    </row>
    <row r="4" spans="1:20" x14ac:dyDescent="0.25">
      <c r="A4" t="s">
        <v>141</v>
      </c>
      <c r="B4" s="110">
        <f>SUM(30*25)</f>
        <v>750</v>
      </c>
      <c r="E4" t="s">
        <v>87</v>
      </c>
      <c r="F4" s="110">
        <f>SUM(Q12)</f>
        <v>765.97</v>
      </c>
      <c r="P4" s="114" t="s">
        <v>151</v>
      </c>
      <c r="Q4" s="115">
        <v>6</v>
      </c>
      <c r="S4" s="114"/>
      <c r="T4" s="115">
        <v>68.59</v>
      </c>
    </row>
    <row r="5" spans="1:20" x14ac:dyDescent="0.25">
      <c r="A5" t="s">
        <v>25</v>
      </c>
      <c r="B5" s="110">
        <f>SUM(6*25)</f>
        <v>150</v>
      </c>
      <c r="E5" t="s">
        <v>148</v>
      </c>
      <c r="F5" s="110">
        <v>548.29999999999995</v>
      </c>
      <c r="P5" s="114" t="s">
        <v>152</v>
      </c>
      <c r="Q5" s="115">
        <v>72.02</v>
      </c>
      <c r="S5" s="114"/>
      <c r="T5" s="115"/>
    </row>
    <row r="6" spans="1:20" x14ac:dyDescent="0.25">
      <c r="A6" t="s">
        <v>155</v>
      </c>
      <c r="B6" s="110">
        <v>15</v>
      </c>
      <c r="E6" t="s">
        <v>86</v>
      </c>
      <c r="F6" s="110">
        <v>1300</v>
      </c>
      <c r="P6" s="114" t="s">
        <v>153</v>
      </c>
      <c r="Q6" s="115">
        <v>169.26</v>
      </c>
      <c r="S6" s="114" t="s">
        <v>149</v>
      </c>
      <c r="T6" s="115">
        <v>163.76</v>
      </c>
    </row>
    <row r="7" spans="1:20" x14ac:dyDescent="0.25">
      <c r="A7" t="s">
        <v>85</v>
      </c>
      <c r="B7" s="111">
        <f>SUM(B3:B6)</f>
        <v>7075</v>
      </c>
      <c r="E7" t="s">
        <v>88</v>
      </c>
      <c r="F7" s="110">
        <v>1947</v>
      </c>
      <c r="P7" s="114" t="s">
        <v>153</v>
      </c>
      <c r="Q7" s="115">
        <v>172.33</v>
      </c>
      <c r="S7" s="114"/>
      <c r="T7" s="115">
        <v>170.73</v>
      </c>
    </row>
    <row r="8" spans="1:20" x14ac:dyDescent="0.25">
      <c r="E8" t="s">
        <v>90</v>
      </c>
      <c r="F8" s="110">
        <v>960</v>
      </c>
      <c r="P8" s="114" t="s">
        <v>153</v>
      </c>
      <c r="Q8" s="115">
        <v>215.67</v>
      </c>
      <c r="S8" s="114"/>
      <c r="T8" s="115">
        <v>30.12</v>
      </c>
    </row>
    <row r="9" spans="1:20" x14ac:dyDescent="0.25">
      <c r="E9" t="s">
        <v>154</v>
      </c>
      <c r="F9" s="110">
        <v>184</v>
      </c>
      <c r="P9" s="114" t="s">
        <v>152</v>
      </c>
      <c r="Q9" s="115">
        <v>81.58</v>
      </c>
      <c r="S9" s="114"/>
      <c r="T9" s="115">
        <v>55.02</v>
      </c>
    </row>
    <row r="10" spans="1:20" ht="15.75" thickBot="1" x14ac:dyDescent="0.3">
      <c r="E10" t="s">
        <v>156</v>
      </c>
      <c r="F10" s="110" cm="1">
        <f t="array" ref="F10">SUM(0.03*(B3:B4))</f>
        <v>207.29999999999998</v>
      </c>
      <c r="P10" s="114"/>
      <c r="Q10" s="115"/>
      <c r="S10" s="119"/>
      <c r="T10" s="124">
        <f>SUM(T3:T9)</f>
        <v>548.25</v>
      </c>
    </row>
    <row r="11" spans="1:20" x14ac:dyDescent="0.25">
      <c r="E11" t="s">
        <v>166</v>
      </c>
      <c r="F11" s="110">
        <v>207.5</v>
      </c>
      <c r="P11" s="114"/>
      <c r="Q11" s="115"/>
    </row>
    <row r="12" spans="1:20" ht="15.75" thickBot="1" x14ac:dyDescent="0.3">
      <c r="F12" s="110"/>
      <c r="P12" s="119"/>
      <c r="Q12" s="124">
        <f>SUM(Q3:Q9)</f>
        <v>765.97</v>
      </c>
    </row>
    <row r="13" spans="1:20" ht="15.75" thickBot="1" x14ac:dyDescent="0.3">
      <c r="F13" s="110"/>
      <c r="S13" s="122" t="s">
        <v>164</v>
      </c>
      <c r="T13" s="123">
        <v>5</v>
      </c>
    </row>
    <row r="14" spans="1:20" x14ac:dyDescent="0.25">
      <c r="E14" t="s">
        <v>85</v>
      </c>
      <c r="F14" s="110">
        <f>SUM(F3:F11)</f>
        <v>7037.0700000000006</v>
      </c>
    </row>
    <row r="15" spans="1:20" x14ac:dyDescent="0.25">
      <c r="F15" s="110"/>
    </row>
    <row r="16" spans="1:20" ht="15.75" thickBot="1" x14ac:dyDescent="0.3">
      <c r="F16" s="110"/>
    </row>
    <row r="17" spans="5:20" x14ac:dyDescent="0.25">
      <c r="F17" s="110"/>
      <c r="P17" s="112" t="s">
        <v>161</v>
      </c>
      <c r="Q17" s="113"/>
      <c r="S17" s="12" t="s">
        <v>16</v>
      </c>
      <c r="T17" s="289"/>
    </row>
    <row r="18" spans="5:20" x14ac:dyDescent="0.25">
      <c r="E18" t="s">
        <v>89</v>
      </c>
      <c r="F18" s="110">
        <f>SUM(B7-F14)</f>
        <v>37.929999999999382</v>
      </c>
      <c r="P18" s="114"/>
      <c r="Q18" s="115"/>
      <c r="S18" s="13" t="s">
        <v>17</v>
      </c>
      <c r="T18" s="318">
        <v>1300</v>
      </c>
    </row>
    <row r="19" spans="5:20" x14ac:dyDescent="0.25">
      <c r="P19" s="114" t="s">
        <v>152</v>
      </c>
      <c r="Q19" s="116">
        <v>72.02</v>
      </c>
      <c r="S19" s="13" t="s">
        <v>88</v>
      </c>
      <c r="T19" s="318">
        <v>1947</v>
      </c>
    </row>
    <row r="20" spans="5:20" x14ac:dyDescent="0.25">
      <c r="P20" s="114" t="s">
        <v>153</v>
      </c>
      <c r="Q20" s="116">
        <v>169.26</v>
      </c>
      <c r="S20" s="13" t="s">
        <v>165</v>
      </c>
      <c r="T20" s="318">
        <v>184</v>
      </c>
    </row>
    <row r="21" spans="5:20" x14ac:dyDescent="0.25">
      <c r="P21" s="114" t="s">
        <v>153</v>
      </c>
      <c r="Q21" s="116">
        <v>172.33</v>
      </c>
      <c r="S21" s="13"/>
      <c r="T21" s="301"/>
    </row>
    <row r="22" spans="5:20" x14ac:dyDescent="0.25">
      <c r="P22" s="114" t="s">
        <v>153</v>
      </c>
      <c r="Q22" s="116">
        <v>215.67</v>
      </c>
      <c r="S22" s="13"/>
      <c r="T22" s="301"/>
    </row>
    <row r="23" spans="5:20" ht="15.75" thickBot="1" x14ac:dyDescent="0.3">
      <c r="P23" s="114" t="s">
        <v>152</v>
      </c>
      <c r="Q23" s="116">
        <v>81.58</v>
      </c>
      <c r="S23" s="14" t="s">
        <v>85</v>
      </c>
      <c r="T23" s="319">
        <f>SUM(T18:T22)</f>
        <v>3431</v>
      </c>
    </row>
    <row r="24" spans="5:20" x14ac:dyDescent="0.25">
      <c r="P24" s="114" t="s">
        <v>157</v>
      </c>
      <c r="Q24" s="117">
        <v>-630</v>
      </c>
    </row>
    <row r="25" spans="5:20" x14ac:dyDescent="0.25">
      <c r="P25" s="114" t="s">
        <v>160</v>
      </c>
      <c r="Q25" s="116">
        <f>SUM(Q17:Q24)</f>
        <v>80.860000000000014</v>
      </c>
    </row>
    <row r="26" spans="5:20" x14ac:dyDescent="0.25">
      <c r="P26" s="114" t="s">
        <v>159</v>
      </c>
      <c r="Q26" s="117">
        <v>-25</v>
      </c>
    </row>
    <row r="27" spans="5:20" x14ac:dyDescent="0.25">
      <c r="P27" s="114" t="s">
        <v>158</v>
      </c>
      <c r="Q27" s="116">
        <f>SUM(Q25:Q26)</f>
        <v>55.860000000000014</v>
      </c>
    </row>
    <row r="28" spans="5:20" x14ac:dyDescent="0.25">
      <c r="P28" s="114" t="s">
        <v>162</v>
      </c>
      <c r="Q28" s="118">
        <v>-55.86</v>
      </c>
    </row>
    <row r="29" spans="5:20" ht="15.75" thickBot="1" x14ac:dyDescent="0.3">
      <c r="P29" s="119" t="s">
        <v>163</v>
      </c>
      <c r="Q29" s="120">
        <f>SUM(Q27:Q28)</f>
        <v>0</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96AB-FEF8-44F0-8673-B0E0A7280E4D}">
  <dimension ref="B4:B7"/>
  <sheetViews>
    <sheetView workbookViewId="0">
      <selection activeCell="B5" sqref="B5"/>
    </sheetView>
  </sheetViews>
  <sheetFormatPr defaultRowHeight="15" x14ac:dyDescent="0.25"/>
  <cols>
    <col min="2" max="2" width="71.140625" customWidth="1"/>
  </cols>
  <sheetData>
    <row r="4" spans="2:2" x14ac:dyDescent="0.25">
      <c r="B4" s="4" t="s">
        <v>27</v>
      </c>
    </row>
    <row r="5" spans="2:2" x14ac:dyDescent="0.25">
      <c r="B5" s="4" t="s">
        <v>28</v>
      </c>
    </row>
    <row r="6" spans="2:2" x14ac:dyDescent="0.25">
      <c r="B6" s="4" t="s">
        <v>29</v>
      </c>
    </row>
    <row r="7" spans="2:2" x14ac:dyDescent="0.25">
      <c r="B7" s="4" t="s">
        <v>30</v>
      </c>
    </row>
  </sheetData>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43CE-2E45-4D9C-BC5C-EA607FB538F4}">
  <dimension ref="A2:I6"/>
  <sheetViews>
    <sheetView workbookViewId="0">
      <selection activeCell="D8" sqref="D8"/>
    </sheetView>
  </sheetViews>
  <sheetFormatPr defaultRowHeight="15" x14ac:dyDescent="0.25"/>
  <cols>
    <col min="3" max="3" width="10.5703125" bestFit="1" customWidth="1"/>
    <col min="4" max="4" width="17" bestFit="1" customWidth="1"/>
    <col min="5" max="5" width="10.5703125" bestFit="1" customWidth="1"/>
    <col min="6" max="8" width="10.7109375" bestFit="1" customWidth="1"/>
    <col min="9" max="9" width="27" customWidth="1"/>
  </cols>
  <sheetData>
    <row r="2" spans="1:9" x14ac:dyDescent="0.25">
      <c r="A2" s="320" t="s">
        <v>217</v>
      </c>
      <c r="B2" s="320" t="s">
        <v>218</v>
      </c>
      <c r="C2" s="320" t="s">
        <v>219</v>
      </c>
      <c r="D2" s="320" t="s">
        <v>220</v>
      </c>
      <c r="E2" s="320" t="s">
        <v>221</v>
      </c>
      <c r="F2" s="320" t="s">
        <v>215</v>
      </c>
      <c r="G2" s="320" t="s">
        <v>222</v>
      </c>
      <c r="H2" s="320" t="s">
        <v>223</v>
      </c>
      <c r="I2" s="320" t="s">
        <v>216</v>
      </c>
    </row>
    <row r="3" spans="1:9" x14ac:dyDescent="0.25">
      <c r="A3" s="288">
        <v>1</v>
      </c>
      <c r="B3" s="288"/>
      <c r="C3" s="288"/>
      <c r="D3" s="288"/>
      <c r="E3" s="288"/>
      <c r="F3" s="321"/>
      <c r="G3" s="288"/>
      <c r="H3" s="288"/>
      <c r="I3" s="288"/>
    </row>
    <row r="4" spans="1:9" x14ac:dyDescent="0.25">
      <c r="A4" s="288">
        <v>2</v>
      </c>
      <c r="B4" s="288"/>
      <c r="C4" s="288"/>
      <c r="D4" s="288"/>
      <c r="E4" s="288"/>
      <c r="F4" s="321"/>
      <c r="G4" s="321"/>
      <c r="H4" s="321"/>
      <c r="I4" s="288"/>
    </row>
    <row r="5" spans="1:9" x14ac:dyDescent="0.25">
      <c r="A5" s="288">
        <v>3</v>
      </c>
      <c r="B5" s="288"/>
      <c r="C5" s="288"/>
      <c r="D5" s="288"/>
      <c r="E5" s="288"/>
      <c r="F5" s="321"/>
      <c r="G5" s="321"/>
      <c r="H5" s="321"/>
      <c r="I5" s="288"/>
    </row>
    <row r="6" spans="1:9" x14ac:dyDescent="0.25">
      <c r="A6" s="288">
        <v>4</v>
      </c>
      <c r="B6" s="288"/>
      <c r="C6" s="288"/>
      <c r="D6" s="288"/>
      <c r="E6" s="288"/>
      <c r="F6" s="321"/>
      <c r="G6" s="321"/>
      <c r="H6" s="321"/>
      <c r="I6" s="2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Planning Tool</vt:lpstr>
      <vt:lpstr>Job List</vt:lpstr>
      <vt:lpstr>Groups</vt:lpstr>
      <vt:lpstr>Consent Forms</vt:lpstr>
      <vt:lpstr>Equipment List</vt:lpstr>
      <vt:lpstr>Accommodation</vt:lpstr>
      <vt:lpstr>Medical &amp; Dietary</vt:lpstr>
      <vt:lpstr>Activities</vt:lpstr>
      <vt:lpstr>In Touch Details</vt:lpstr>
      <vt:lpstr>Finance</vt:lpstr>
      <vt:lpstr>Cornell details</vt:lpstr>
      <vt:lpstr>Drivers License Details. </vt:lpstr>
    </vt:vector>
  </TitlesOfParts>
  <Company>LEARN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Fleetwood, Nigel CPO (DSMarE-ME AUX 2 HYD 4)</dc:creator>
  <cp:lastModifiedBy>Nigel Fleetwood</cp:lastModifiedBy>
  <cp:lastPrinted>2022-09-02T22:37:29Z</cp:lastPrinted>
  <dcterms:created xsi:type="dcterms:W3CDTF">2022-05-04T14:57:13Z</dcterms:created>
  <dcterms:modified xsi:type="dcterms:W3CDTF">2024-09-20T22:31:51Z</dcterms:modified>
</cp:coreProperties>
</file>